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rnanda.mancilla\Downloads\TRANSPARENCIA (1)\TRANSPARENCIA\4to Trimestre\"/>
    </mc:Choice>
  </mc:AlternateContent>
  <bookViews>
    <workbookView xWindow="0" yWindow="0" windowWidth="22992" windowHeight="9024"/>
  </bookViews>
  <sheets>
    <sheet name="descuentos_calificativos" sheetId="1" r:id="rId1"/>
  </sheets>
  <definedNames>
    <definedName name="_xlnm.Print_Area" localSheetId="0">descuentos_calificativos!$A$1:$AA$76</definedName>
    <definedName name="_xlnm.Print_Titles" localSheetId="0">descuentos_calificativos!$1:$1</definedName>
  </definedNames>
  <calcPr calcId="162913"/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2" i="1"/>
  <c r="A53" i="1" l="1"/>
  <c r="A38" i="1"/>
  <c r="A45" i="1"/>
  <c r="A39" i="1"/>
  <c r="A62" i="1"/>
  <c r="A28" i="1"/>
  <c r="A57" i="1"/>
  <c r="A40" i="1"/>
  <c r="A58" i="1"/>
  <c r="A49" i="1"/>
  <c r="A33" i="1"/>
  <c r="A59" i="1"/>
  <c r="A50" i="1"/>
  <c r="A51" i="1"/>
  <c r="A63" i="1"/>
  <c r="A34" i="1"/>
  <c r="A54" i="1"/>
  <c r="A27" i="1"/>
  <c r="A32" i="1"/>
  <c r="A30" i="1"/>
  <c r="A31" i="1"/>
  <c r="A52" i="1"/>
  <c r="A47" i="1"/>
  <c r="A36" i="1"/>
  <c r="A37" i="1"/>
  <c r="A60" i="1"/>
  <c r="A42" i="1"/>
  <c r="A61" i="1"/>
  <c r="A55" i="1"/>
  <c r="A48" i="1"/>
  <c r="A43" i="1"/>
  <c r="A44" i="1"/>
  <c r="A35" i="1"/>
  <c r="A67" i="1"/>
  <c r="A64" i="1"/>
  <c r="A70" i="1"/>
  <c r="A71" i="1"/>
  <c r="A72" i="1"/>
  <c r="A73" i="1"/>
  <c r="A68" i="1"/>
  <c r="A69" i="1"/>
  <c r="A66" i="1"/>
  <c r="A65" i="1"/>
  <c r="A74" i="1"/>
  <c r="A75" i="1"/>
  <c r="A76" i="1"/>
  <c r="A12" i="1"/>
  <c r="A10" i="1"/>
  <c r="A4" i="1"/>
  <c r="A16" i="1"/>
  <c r="A21" i="1"/>
  <c r="A19" i="1"/>
  <c r="A6" i="1"/>
  <c r="A3" i="1"/>
  <c r="A7" i="1"/>
  <c r="A8" i="1"/>
  <c r="A20" i="1"/>
  <c r="A13" i="1"/>
  <c r="A9" i="1"/>
  <c r="A5" i="1"/>
  <c r="A2" i="1"/>
  <c r="A15" i="1"/>
  <c r="A11" i="1"/>
  <c r="A17" i="1"/>
  <c r="A18" i="1"/>
  <c r="A14" i="1"/>
  <c r="A23" i="1"/>
  <c r="A24" i="1"/>
  <c r="A22" i="1"/>
  <c r="A25" i="1"/>
  <c r="A26" i="1"/>
  <c r="A46" i="1"/>
  <c r="A41" i="1"/>
  <c r="A56" i="1"/>
  <c r="A29" i="1"/>
  <c r="R77" i="1" l="1"/>
</calcChain>
</file>

<file path=xl/sharedStrings.xml><?xml version="1.0" encoding="utf-8"?>
<sst xmlns="http://schemas.openxmlformats.org/spreadsheetml/2006/main" count="852" uniqueCount="241">
  <si>
    <t>Clave Catastral</t>
  </si>
  <si>
    <t>Rfc</t>
  </si>
  <si>
    <t>Sexo</t>
  </si>
  <si>
    <t>Direccion Predio</t>
  </si>
  <si>
    <t>Calificativo Activo</t>
  </si>
  <si>
    <t>Tipo Calificativo Activo</t>
  </si>
  <si>
    <t>Descuento Calificativo Activo</t>
  </si>
  <si>
    <t>Serie</t>
  </si>
  <si>
    <t>Folio</t>
  </si>
  <si>
    <t>Estatus</t>
  </si>
  <si>
    <t>Fecha Pago</t>
  </si>
  <si>
    <t>Apoyo</t>
  </si>
  <si>
    <t>Periodo Ini</t>
  </si>
  <si>
    <t>Período Fin</t>
  </si>
  <si>
    <t>Impuesto</t>
  </si>
  <si>
    <t>Rezagos</t>
  </si>
  <si>
    <t>Descuento</t>
  </si>
  <si>
    <t>Multa</t>
  </si>
  <si>
    <t>Recargos</t>
  </si>
  <si>
    <t>Importe Total</t>
  </si>
  <si>
    <t>Pase Caja</t>
  </si>
  <si>
    <t>FEMENINO</t>
  </si>
  <si>
    <t>D</t>
  </si>
  <si>
    <t>P</t>
  </si>
  <si>
    <t>INAPAM2024</t>
  </si>
  <si>
    <t>Salario Mínimo</t>
  </si>
  <si>
    <t>INAPAM24%</t>
  </si>
  <si>
    <t>Porcentaje Descuento</t>
  </si>
  <si>
    <t>MASCULINO</t>
  </si>
  <si>
    <t>PENJUB24%</t>
  </si>
  <si>
    <t>PENJUB2024</t>
  </si>
  <si>
    <t>G</t>
  </si>
  <si>
    <t>MAPAS2024</t>
  </si>
  <si>
    <t>B</t>
  </si>
  <si>
    <t>K</t>
  </si>
  <si>
    <t>AL</t>
  </si>
  <si>
    <t>Edad</t>
  </si>
  <si>
    <t>No.</t>
  </si>
  <si>
    <t>Nombre (s)</t>
  </si>
  <si>
    <t>PEREZ</t>
  </si>
  <si>
    <t>NAVARRO</t>
  </si>
  <si>
    <t>ROSA MARIA</t>
  </si>
  <si>
    <t>SOTO</t>
  </si>
  <si>
    <t>CONTRERAS</t>
  </si>
  <si>
    <t>PEREA</t>
  </si>
  <si>
    <t>SANTANA</t>
  </si>
  <si>
    <t>GONZALEZ</t>
  </si>
  <si>
    <t>FRANCISCO</t>
  </si>
  <si>
    <t>VAZQUEZ</t>
  </si>
  <si>
    <t>LIRA</t>
  </si>
  <si>
    <t>CARRILLO</t>
  </si>
  <si>
    <t>NO DEFINIDO</t>
  </si>
  <si>
    <t>DISC24%</t>
  </si>
  <si>
    <t>Q</t>
  </si>
  <si>
    <t>I</t>
  </si>
  <si>
    <t>RAMOS</t>
  </si>
  <si>
    <t>PEDRO</t>
  </si>
  <si>
    <t>GAMBOA</t>
  </si>
  <si>
    <t xml:space="preserve">LEON MARIA </t>
  </si>
  <si>
    <t>TERESA GEORGINA</t>
  </si>
  <si>
    <t>JAVIER</t>
  </si>
  <si>
    <t>MAYA</t>
  </si>
  <si>
    <t>MARIA DE LOURDES</t>
  </si>
  <si>
    <t>JOSE DE JESUS GUILLERMO</t>
  </si>
  <si>
    <t>DEL BOSQUE</t>
  </si>
  <si>
    <t>GUZMAN</t>
  </si>
  <si>
    <t>EULALIA</t>
  </si>
  <si>
    <t>GIL</t>
  </si>
  <si>
    <t>ZURITA</t>
  </si>
  <si>
    <t>LUIS PORFIRIO</t>
  </si>
  <si>
    <t>SALAZAR</t>
  </si>
  <si>
    <t>AYALA</t>
  </si>
  <si>
    <t>HERNANDEZ</t>
  </si>
  <si>
    <t>CUADRA</t>
  </si>
  <si>
    <t>LEDEZMA</t>
  </si>
  <si>
    <t>MOLINA</t>
  </si>
  <si>
    <t>GARCIA</t>
  </si>
  <si>
    <t>SANTOS</t>
  </si>
  <si>
    <t>MARTINEZ</t>
  </si>
  <si>
    <t>FLORES</t>
  </si>
  <si>
    <t>RAMIREZ</t>
  </si>
  <si>
    <t>ORTIZ</t>
  </si>
  <si>
    <t>SANTILLAN</t>
  </si>
  <si>
    <t>GUERRERO</t>
  </si>
  <si>
    <t>SANCHEZ</t>
  </si>
  <si>
    <t>SAINZ</t>
  </si>
  <si>
    <t>RANGEL</t>
  </si>
  <si>
    <t>JOSE</t>
  </si>
  <si>
    <t>RUIZ</t>
  </si>
  <si>
    <t>CAMPOS</t>
  </si>
  <si>
    <t>SILVA</t>
  </si>
  <si>
    <t>VILLEGAS</t>
  </si>
  <si>
    <t>MEJIA</t>
  </si>
  <si>
    <t>ARREOLA</t>
  </si>
  <si>
    <t>CERVANTES</t>
  </si>
  <si>
    <t>ROMERO</t>
  </si>
  <si>
    <t>MUÑOZ</t>
  </si>
  <si>
    <t>MORALES</t>
  </si>
  <si>
    <t>NORIEGA</t>
  </si>
  <si>
    <t>PINEDA</t>
  </si>
  <si>
    <t>SAENZ</t>
  </si>
  <si>
    <t>MONTES</t>
  </si>
  <si>
    <t>VALENCIA</t>
  </si>
  <si>
    <t>GRACIDAS</t>
  </si>
  <si>
    <t>ARIAS</t>
  </si>
  <si>
    <t>GUARNEROS</t>
  </si>
  <si>
    <t>LEON</t>
  </si>
  <si>
    <t>GRANJA</t>
  </si>
  <si>
    <t>ARANGO</t>
  </si>
  <si>
    <t>BECERRIL</t>
  </si>
  <si>
    <t>RODRIGUEZ</t>
  </si>
  <si>
    <t>HENAINE</t>
  </si>
  <si>
    <t>MONTIEL</t>
  </si>
  <si>
    <t>LOPEZ</t>
  </si>
  <si>
    <t>COLIN ANTUNA</t>
  </si>
  <si>
    <t>PICHARDO</t>
  </si>
  <si>
    <t>ROBLETO</t>
  </si>
  <si>
    <t>SIERRA</t>
  </si>
  <si>
    <t>ANTUNA</t>
  </si>
  <si>
    <t>ESTRADA</t>
  </si>
  <si>
    <t>EZ MARTINEZ JOSE</t>
  </si>
  <si>
    <t>ESPINOSA</t>
  </si>
  <si>
    <t>URIBE</t>
  </si>
  <si>
    <t>FRIAS</t>
  </si>
  <si>
    <t>TERAN</t>
  </si>
  <si>
    <t>ISLAS</t>
  </si>
  <si>
    <t>ARNAUD</t>
  </si>
  <si>
    <t>MONROY</t>
  </si>
  <si>
    <t>ESCOBAR</t>
  </si>
  <si>
    <t>VILLALOBOS</t>
  </si>
  <si>
    <t>VILLACORTA</t>
  </si>
  <si>
    <t>OTERO</t>
  </si>
  <si>
    <t>MONDRAGON</t>
  </si>
  <si>
    <t>VIVEROS</t>
  </si>
  <si>
    <t>CEBALLOS</t>
  </si>
  <si>
    <t>GOMEZ</t>
  </si>
  <si>
    <t>FUENTES</t>
  </si>
  <si>
    <t>PINZON</t>
  </si>
  <si>
    <t>COUTIÑO</t>
  </si>
  <si>
    <t>INES VIRGEN</t>
  </si>
  <si>
    <t>GRACIELA</t>
  </si>
  <si>
    <t>JOSE ANIBAL</t>
  </si>
  <si>
    <t>ANA LUISA</t>
  </si>
  <si>
    <t>RAFAEL</t>
  </si>
  <si>
    <t>RIGOBERTO</t>
  </si>
  <si>
    <t>BEATRIZ AMALIA</t>
  </si>
  <si>
    <t>MARA ODESSA</t>
  </si>
  <si>
    <t>JUAN CARLOS</t>
  </si>
  <si>
    <t>LYDIA</t>
  </si>
  <si>
    <t>MARTIN</t>
  </si>
  <si>
    <t>IRMA</t>
  </si>
  <si>
    <t>MARIA NORMA</t>
  </si>
  <si>
    <t>GUADALUPE</t>
  </si>
  <si>
    <t>SANDRA LUZ</t>
  </si>
  <si>
    <t>ALFREDO</t>
  </si>
  <si>
    <t>CLAUDIA ESPERANZA</t>
  </si>
  <si>
    <t>JOSE DE JESUS</t>
  </si>
  <si>
    <t>YOLANDA</t>
  </si>
  <si>
    <t>DEL CARMEN</t>
  </si>
  <si>
    <t>MARIA EUGENIA</t>
  </si>
  <si>
    <t>ROMEO RAFAEL</t>
  </si>
  <si>
    <t>ANTONIETA</t>
  </si>
  <si>
    <t>MARTIN ANTONIO</t>
  </si>
  <si>
    <t>MARIA ENRRIQUETA</t>
  </si>
  <si>
    <t>JOSE JULIO</t>
  </si>
  <si>
    <t>MARTHA SUSANA</t>
  </si>
  <si>
    <t>FELIPE</t>
  </si>
  <si>
    <t>JOSE ALFREDO</t>
  </si>
  <si>
    <t>CARLOS ARMANDO</t>
  </si>
  <si>
    <t>MINERVA</t>
  </si>
  <si>
    <t>SILVESTRE JORGE</t>
  </si>
  <si>
    <t>RAUL GUSTAVO</t>
  </si>
  <si>
    <t>ROCIO</t>
  </si>
  <si>
    <t>CHAVEZ</t>
  </si>
  <si>
    <t>ALVAREZ</t>
  </si>
  <si>
    <t>CUEVAS</t>
  </si>
  <si>
    <t xml:space="preserve">Apellido Materno </t>
  </si>
  <si>
    <t xml:space="preserve">TREJO </t>
  </si>
  <si>
    <t>LETICIA</t>
  </si>
  <si>
    <t>CATAÑO</t>
  </si>
  <si>
    <t xml:space="preserve">RAQUEL ISABEL </t>
  </si>
  <si>
    <t>JULIANA</t>
  </si>
  <si>
    <t>GREGORIA</t>
  </si>
  <si>
    <t>ALEJANDRO</t>
  </si>
  <si>
    <t>ALICIA</t>
  </si>
  <si>
    <t>OTILIA</t>
  </si>
  <si>
    <t xml:space="preserve">RULFO </t>
  </si>
  <si>
    <t>MENDEZ</t>
  </si>
  <si>
    <t xml:space="preserve"> FERNANDEZ</t>
  </si>
  <si>
    <t>OCHOA</t>
  </si>
  <si>
    <t>MALDONADO</t>
  </si>
  <si>
    <t xml:space="preserve"> PRISCILIANA</t>
  </si>
  <si>
    <t xml:space="preserve">TUMALAN </t>
  </si>
  <si>
    <t>MA DEL CARMEN</t>
  </si>
  <si>
    <t>QUEVEDO</t>
  </si>
  <si>
    <t>VICTORIA</t>
  </si>
  <si>
    <t>MAYORGA</t>
  </si>
  <si>
    <t>VICTOR</t>
  </si>
  <si>
    <t>AMANCIO</t>
  </si>
  <si>
    <t>TEODORO</t>
  </si>
  <si>
    <t>ZORAYA</t>
  </si>
  <si>
    <t>RUBEN ERASMO</t>
  </si>
  <si>
    <t>MAGUADALUPE</t>
  </si>
  <si>
    <t xml:space="preserve"> SALINAS</t>
  </si>
  <si>
    <t>J ASENCION</t>
  </si>
  <si>
    <t>ARACELI JUANA</t>
  </si>
  <si>
    <t xml:space="preserve">Apellido Paterno </t>
  </si>
  <si>
    <t xml:space="preserve">OLGUIN </t>
  </si>
  <si>
    <t xml:space="preserve">CASTRO </t>
  </si>
  <si>
    <t xml:space="preserve">MARCO ANTONIO </t>
  </si>
  <si>
    <t xml:space="preserve">GARCIA </t>
  </si>
  <si>
    <t xml:space="preserve">SILVETI </t>
  </si>
  <si>
    <t xml:space="preserve">ARELLANO </t>
  </si>
  <si>
    <t xml:space="preserve">HERRERA </t>
  </si>
  <si>
    <t xml:space="preserve">ARTEAGA </t>
  </si>
  <si>
    <t xml:space="preserve">LOPEZ </t>
  </si>
  <si>
    <t xml:space="preserve">AMADOR </t>
  </si>
  <si>
    <t xml:space="preserve">CALDERON </t>
  </si>
  <si>
    <t>ORTIGOZA</t>
  </si>
  <si>
    <t xml:space="preserve"> BRIONES</t>
  </si>
  <si>
    <t>RODRIGUE</t>
  </si>
  <si>
    <t xml:space="preserve"> ACOSTA</t>
  </si>
  <si>
    <t xml:space="preserve"> LOPEZ</t>
  </si>
  <si>
    <t xml:space="preserve">YAÑEZ </t>
  </si>
  <si>
    <t>BARROSO</t>
  </si>
  <si>
    <t xml:space="preserve">ELVIA </t>
  </si>
  <si>
    <t xml:space="preserve">FEMENINO </t>
  </si>
  <si>
    <t xml:space="preserve">SIN INFORMACION QUE REPORTAR </t>
  </si>
  <si>
    <t xml:space="preserve">ERNESTO MANUEL </t>
  </si>
  <si>
    <t xml:space="preserve">LUIS EDUARDO </t>
  </si>
  <si>
    <t xml:space="preserve">MARIA HOFELIA </t>
  </si>
  <si>
    <t xml:space="preserve">ANA LAURA </t>
  </si>
  <si>
    <t xml:space="preserve">ALEJANDRO DE JESUS </t>
  </si>
  <si>
    <t>LOURDES</t>
  </si>
  <si>
    <t>DE GARCIA</t>
  </si>
  <si>
    <t xml:space="preserve">RAUL EDUARDO </t>
  </si>
  <si>
    <t>FERNANDO ERNESTO</t>
  </si>
  <si>
    <t>RIVAS</t>
  </si>
  <si>
    <t>VENCIS</t>
  </si>
  <si>
    <t>ALONZO</t>
  </si>
  <si>
    <t>Columna1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</si>
</sst>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0000000000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13" fillId="33" borderId="11" xfId="0" applyFont="1" applyFill="1" applyBorder="1" applyAlignment="1">
      <alignment horizontal="center" vertical="center" wrapText="1"/>
    </xf>
    <xf numFmtId="0" fontId="13" fillId="33" borderId="10" xfId="0" applyFont="1" applyFill="1" applyBorder="1" applyAlignment="1">
      <alignment horizontal="center" vertical="center" wrapText="1"/>
    </xf>
    <xf numFmtId="0" fontId="0" fillId="33" borderId="0" xfId="0" applyFill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43" fontId="0" fillId="0" borderId="0" xfId="1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43" fontId="0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56"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0" formatCode="General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4" formatCode="#,##0.00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4" formatCode="#,##0.00"/>
      <alignment horizontal="center" vertical="center" textRotation="0" wrapText="1" indent="0" justifyLastLine="0" shrinkToFit="0" readingOrder="0"/>
    </dxf>
    <dxf>
      <numFmt numFmtId="4" formatCode="#,##0.00"/>
      <alignment horizontal="center" vertical="center" textRotation="0" wrapText="1" indent="0" justifyLastLine="0" shrinkToFit="0" readingOrder="0"/>
    </dxf>
    <dxf>
      <numFmt numFmtId="4" formatCode="#,##0.00"/>
      <alignment horizontal="center" vertical="center" textRotation="0" wrapText="1" indent="0" justifyLastLine="0" shrinkToFit="0" readingOrder="0"/>
    </dxf>
    <dxf>
      <numFmt numFmtId="4" formatCode="#,##0.00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4" formatCode="000000000000000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>
          <fgColor indexed="64"/>
          <bgColor rgb="FF002060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id="1" name="Tabla1" displayName="Tabla1" ref="A1:AA77" totalsRowCount="1" headerRowDxfId="55" dataDxfId="54">
  <autoFilter ref="A1:AA76"/>
  <sortState ref="A2:AA76">
    <sortCondition descending="1" ref="K1:K76"/>
  </sortState>
  <tableColumns count="27">
    <tableColumn id="27" name="No." dataDxfId="53" totalsRowDxfId="26">
      <calculatedColumnFormula>ROW()-1</calculatedColumnFormula>
    </tableColumn>
    <tableColumn id="28" name="Clave Catastral" dataDxfId="52" totalsRowDxfId="25"/>
    <tableColumn id="29" name="Rfc" dataDxfId="51" totalsRowDxfId="24"/>
    <tableColumn id="13" name="Nombre (s)" dataDxfId="50" totalsRowDxfId="23"/>
    <tableColumn id="31" name="Apellido Paterno " dataDxfId="49" totalsRowDxfId="22"/>
    <tableColumn id="30" name="Apellido Materno " dataDxfId="48" totalsRowDxfId="21"/>
    <tableColumn id="3" name="Sexo" dataDxfId="47" totalsRowDxfId="20"/>
    <tableColumn id="1" name="Columna1" dataDxfId="27" totalsRowDxfId="19">
      <calculatedColumnFormula>PROPER(Tabla1[[#This Row],[Sexo]])</calculatedColumnFormula>
    </tableColumn>
    <tableColumn id="4" name="Edad" dataDxfId="46" totalsRowDxfId="18"/>
    <tableColumn id="5" name="Direccion Predio" dataDxfId="45" totalsRowDxfId="17" dataCellStyle="Normal"/>
    <tableColumn id="6" name="Calificativo Activo" dataDxfId="44" totalsRowDxfId="16"/>
    <tableColumn id="7" name="Tipo Calificativo Activo" dataDxfId="43" totalsRowDxfId="15"/>
    <tableColumn id="8" name="Descuento Calificativo Activo" dataDxfId="42" totalsRowDxfId="14"/>
    <tableColumn id="9" name="Serie" dataDxfId="41" totalsRowDxfId="13"/>
    <tableColumn id="10" name="Folio" dataDxfId="40" totalsRowDxfId="12"/>
    <tableColumn id="11" name="Estatus" dataDxfId="39" totalsRowDxfId="11"/>
    <tableColumn id="12" name="Fecha Pago" dataDxfId="38" totalsRowDxfId="10"/>
    <tableColumn id="26" name="Apoyo" totalsRowFunction="sum" dataDxfId="37" totalsRowDxfId="9" dataCellStyle="Millares"/>
    <tableColumn id="14" name="Periodo Ini" dataDxfId="36" totalsRowDxfId="8"/>
    <tableColumn id="15" name="Período Fin" dataDxfId="35" totalsRowDxfId="7"/>
    <tableColumn id="16" name="Impuesto" dataDxfId="34" totalsRowDxfId="6"/>
    <tableColumn id="17" name="Rezagos" dataDxfId="33" totalsRowDxfId="5"/>
    <tableColumn id="18" name="Descuento" dataDxfId="32" totalsRowDxfId="4"/>
    <tableColumn id="19" name="Multa" dataDxfId="31" totalsRowDxfId="3"/>
    <tableColumn id="20" name="Recargos" dataDxfId="30" totalsRowDxfId="2"/>
    <tableColumn id="21" name="Importe Total" dataDxfId="29" totalsRowDxfId="1"/>
    <tableColumn id="22" name="Pase Caja" dataDxfId="28" totalsRow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78"/>
  <sheetViews>
    <sheetView tabSelected="1" topLeftCell="F57" zoomScale="70" zoomScaleNormal="70" zoomScalePageLayoutView="60" workbookViewId="0">
      <selection activeCell="I2" sqref="I2:I76"/>
    </sheetView>
  </sheetViews>
  <sheetFormatPr baseColWidth="10" defaultRowHeight="14.4" x14ac:dyDescent="0.3"/>
  <cols>
    <col min="1" max="1" width="8.44140625" bestFit="1" customWidth="1"/>
    <col min="2" max="2" width="28.88671875" customWidth="1"/>
    <col min="3" max="3" width="28" customWidth="1"/>
    <col min="4" max="4" width="38.21875" style="8" customWidth="1"/>
    <col min="5" max="5" width="25" style="8" customWidth="1"/>
    <col min="6" max="6" width="21.6640625" style="8" customWidth="1"/>
    <col min="7" max="7" width="14.77734375" style="7" bestFit="1" customWidth="1"/>
    <col min="8" max="8" width="14.77734375" style="7" customWidth="1"/>
    <col min="9" max="9" width="9.6640625" bestFit="1" customWidth="1"/>
    <col min="10" max="10" width="51.33203125" customWidth="1"/>
    <col min="11" max="11" width="16.21875" style="7" customWidth="1"/>
    <col min="12" max="12" width="26.77734375" style="7" bestFit="1" customWidth="1"/>
    <col min="13" max="13" width="16.21875" style="1" customWidth="1"/>
    <col min="14" max="14" width="11.5546875" style="6"/>
    <col min="15" max="15" width="12" style="1" customWidth="1"/>
    <col min="16" max="16" width="12.33203125" style="1" customWidth="1"/>
    <col min="17" max="17" width="11.5546875" style="1"/>
    <col min="18" max="18" width="13" style="1" bestFit="1" customWidth="1"/>
    <col min="19" max="19" width="11.77734375" style="1" customWidth="1"/>
    <col min="20" max="21" width="11.5546875" style="1"/>
    <col min="22" max="22" width="14.33203125" style="1" customWidth="1"/>
    <col min="23" max="23" width="11.5546875" style="1"/>
    <col min="24" max="24" width="12.109375" style="1" customWidth="1"/>
    <col min="25" max="25" width="16.21875" style="1" customWidth="1"/>
    <col min="26" max="26" width="21.44140625" style="1" customWidth="1"/>
    <col min="27" max="27" width="11.5546875" style="1"/>
  </cols>
  <sheetData>
    <row r="1" spans="1:27" ht="35.4" customHeight="1" x14ac:dyDescent="0.3">
      <c r="A1" s="3" t="s">
        <v>37</v>
      </c>
      <c r="B1" s="2" t="s">
        <v>0</v>
      </c>
      <c r="C1" s="4" t="s">
        <v>1</v>
      </c>
      <c r="D1" s="4" t="s">
        <v>38</v>
      </c>
      <c r="E1" s="4" t="s">
        <v>206</v>
      </c>
      <c r="F1" s="4" t="s">
        <v>176</v>
      </c>
      <c r="G1" s="4" t="s">
        <v>2</v>
      </c>
      <c r="H1" s="4" t="s">
        <v>240</v>
      </c>
      <c r="I1" s="4" t="s">
        <v>36</v>
      </c>
      <c r="J1" s="4" t="s">
        <v>3</v>
      </c>
      <c r="K1" s="4" t="s">
        <v>4</v>
      </c>
      <c r="L1" s="4" t="s">
        <v>5</v>
      </c>
      <c r="M1" s="4" t="s">
        <v>6</v>
      </c>
      <c r="N1" s="4" t="s">
        <v>7</v>
      </c>
      <c r="O1" s="4" t="s">
        <v>8</v>
      </c>
      <c r="P1" s="4" t="s">
        <v>9</v>
      </c>
      <c r="Q1" s="4" t="s">
        <v>10</v>
      </c>
      <c r="R1" s="4" t="s">
        <v>11</v>
      </c>
      <c r="S1" s="4" t="s">
        <v>12</v>
      </c>
      <c r="T1" s="4" t="s">
        <v>13</v>
      </c>
      <c r="U1" s="4" t="s">
        <v>14</v>
      </c>
      <c r="V1" s="4" t="s">
        <v>15</v>
      </c>
      <c r="W1" s="4" t="s">
        <v>16</v>
      </c>
      <c r="X1" s="4" t="s">
        <v>17</v>
      </c>
      <c r="Y1" s="4" t="s">
        <v>18</v>
      </c>
      <c r="Z1" s="4" t="s">
        <v>19</v>
      </c>
      <c r="AA1" s="4" t="s">
        <v>20</v>
      </c>
    </row>
    <row r="2" spans="1:27" s="9" customFormat="1" ht="30" customHeight="1" x14ac:dyDescent="0.3">
      <c r="A2" s="9">
        <f t="shared" ref="A2:A33" si="0">ROW()-1</f>
        <v>1</v>
      </c>
      <c r="B2" s="14" t="s">
        <v>227</v>
      </c>
      <c r="C2" s="14" t="s">
        <v>227</v>
      </c>
      <c r="D2" s="9" t="s">
        <v>141</v>
      </c>
      <c r="E2" s="9" t="s">
        <v>73</v>
      </c>
      <c r="F2" s="9" t="s">
        <v>116</v>
      </c>
      <c r="G2" s="9" t="s">
        <v>28</v>
      </c>
      <c r="H2" s="9" t="str">
        <f>PROPER(Tabla1[[#This Row],[Sexo]])</f>
        <v>Masculino</v>
      </c>
      <c r="I2" s="10">
        <v>91</v>
      </c>
      <c r="J2" s="1" t="s">
        <v>227</v>
      </c>
      <c r="K2" s="9" t="s">
        <v>29</v>
      </c>
      <c r="L2" s="9" t="s">
        <v>27</v>
      </c>
      <c r="M2" s="9">
        <v>50</v>
      </c>
      <c r="N2" s="9" t="s">
        <v>31</v>
      </c>
      <c r="O2" s="9">
        <v>1449117</v>
      </c>
      <c r="P2" s="9" t="s">
        <v>23</v>
      </c>
      <c r="Q2" s="11">
        <v>45636</v>
      </c>
      <c r="R2" s="9">
        <v>1411.02</v>
      </c>
      <c r="S2" s="9">
        <v>202401</v>
      </c>
      <c r="T2" s="9">
        <v>202406</v>
      </c>
      <c r="U2" s="9">
        <v>470.33</v>
      </c>
      <c r="V2" s="12">
        <v>2351.65</v>
      </c>
      <c r="W2" s="12">
        <v>2201.65</v>
      </c>
      <c r="X2" s="9">
        <v>702.54</v>
      </c>
      <c r="Y2" s="9">
        <v>88.09</v>
      </c>
      <c r="Z2" s="12">
        <v>1429</v>
      </c>
      <c r="AA2" s="9">
        <v>4207103</v>
      </c>
    </row>
    <row r="3" spans="1:27" s="9" customFormat="1" ht="30" customHeight="1" x14ac:dyDescent="0.3">
      <c r="A3" s="9">
        <f t="shared" si="0"/>
        <v>2</v>
      </c>
      <c r="B3" s="14" t="s">
        <v>227</v>
      </c>
      <c r="C3" s="14" t="s">
        <v>227</v>
      </c>
      <c r="D3" s="9" t="s">
        <v>228</v>
      </c>
      <c r="E3" s="9" t="s">
        <v>64</v>
      </c>
      <c r="F3" s="9" t="s">
        <v>55</v>
      </c>
      <c r="G3" s="9" t="s">
        <v>28</v>
      </c>
      <c r="H3" s="9" t="str">
        <f>PROPER(Tabla1[[#This Row],[Sexo]])</f>
        <v>Masculino</v>
      </c>
      <c r="I3" s="10">
        <v>82</v>
      </c>
      <c r="J3" s="1" t="s">
        <v>227</v>
      </c>
      <c r="K3" s="9" t="s">
        <v>29</v>
      </c>
      <c r="L3" s="9" t="s">
        <v>27</v>
      </c>
      <c r="M3" s="9">
        <v>50</v>
      </c>
      <c r="N3" s="9" t="s">
        <v>31</v>
      </c>
      <c r="O3" s="9">
        <v>1432466</v>
      </c>
      <c r="P3" s="9" t="s">
        <v>23</v>
      </c>
      <c r="Q3" s="11">
        <v>45607</v>
      </c>
      <c r="R3" s="9">
        <v>2258.52</v>
      </c>
      <c r="S3" s="9">
        <v>202401</v>
      </c>
      <c r="T3" s="9">
        <v>202406</v>
      </c>
      <c r="U3" s="12">
        <v>1505.66</v>
      </c>
      <c r="V3" s="12">
        <v>3011.32</v>
      </c>
      <c r="W3" s="12">
        <v>3262.74</v>
      </c>
      <c r="X3" s="9">
        <v>891.93</v>
      </c>
      <c r="Y3" s="9">
        <v>112.29</v>
      </c>
      <c r="Z3" s="12">
        <v>2276</v>
      </c>
      <c r="AA3" s="9">
        <v>4184997</v>
      </c>
    </row>
    <row r="4" spans="1:27" s="9" customFormat="1" ht="30" customHeight="1" x14ac:dyDescent="0.3">
      <c r="A4" s="9">
        <f t="shared" si="0"/>
        <v>3</v>
      </c>
      <c r="B4" s="14" t="s">
        <v>227</v>
      </c>
      <c r="C4" s="14" t="s">
        <v>227</v>
      </c>
      <c r="D4" s="9" t="s">
        <v>59</v>
      </c>
      <c r="E4" s="9" t="s">
        <v>57</v>
      </c>
      <c r="F4" s="9" t="s">
        <v>58</v>
      </c>
      <c r="G4" s="9" t="s">
        <v>21</v>
      </c>
      <c r="H4" s="9" t="str">
        <f>PROPER(Tabla1[[#This Row],[Sexo]])</f>
        <v>Femenino</v>
      </c>
      <c r="I4" s="10">
        <v>77</v>
      </c>
      <c r="J4" s="1" t="s">
        <v>227</v>
      </c>
      <c r="K4" s="9" t="s">
        <v>29</v>
      </c>
      <c r="L4" s="9" t="s">
        <v>27</v>
      </c>
      <c r="M4" s="9">
        <v>50</v>
      </c>
      <c r="N4" s="9" t="s">
        <v>33</v>
      </c>
      <c r="O4" s="9">
        <v>146421</v>
      </c>
      <c r="P4" s="9" t="s">
        <v>23</v>
      </c>
      <c r="Q4" s="11">
        <v>45589</v>
      </c>
      <c r="R4" s="9">
        <v>898.02</v>
      </c>
      <c r="S4" s="9">
        <v>202401</v>
      </c>
      <c r="T4" s="9">
        <v>202406</v>
      </c>
      <c r="U4" s="9">
        <v>598.66</v>
      </c>
      <c r="V4" s="12">
        <v>1197.32</v>
      </c>
      <c r="W4" s="12">
        <v>1296.8</v>
      </c>
      <c r="X4" s="9">
        <v>354.16</v>
      </c>
      <c r="Y4" s="9">
        <v>44.62</v>
      </c>
      <c r="Z4" s="9">
        <v>905</v>
      </c>
      <c r="AA4" s="9">
        <v>4171957</v>
      </c>
    </row>
    <row r="5" spans="1:27" s="9" customFormat="1" ht="30" customHeight="1" x14ac:dyDescent="0.3">
      <c r="A5" s="9">
        <f t="shared" si="0"/>
        <v>4</v>
      </c>
      <c r="B5" s="14" t="s">
        <v>227</v>
      </c>
      <c r="C5" s="14" t="s">
        <v>227</v>
      </c>
      <c r="D5" s="9" t="s">
        <v>140</v>
      </c>
      <c r="E5" s="9" t="s">
        <v>72</v>
      </c>
      <c r="F5" s="9" t="s">
        <v>86</v>
      </c>
      <c r="G5" s="9" t="s">
        <v>21</v>
      </c>
      <c r="H5" s="9" t="str">
        <f>PROPER(Tabla1[[#This Row],[Sexo]])</f>
        <v>Femenino</v>
      </c>
      <c r="I5" s="10">
        <v>77</v>
      </c>
      <c r="J5" s="1" t="s">
        <v>227</v>
      </c>
      <c r="K5" s="9" t="s">
        <v>29</v>
      </c>
      <c r="L5" s="9" t="s">
        <v>27</v>
      </c>
      <c r="M5" s="9">
        <v>50</v>
      </c>
      <c r="N5" s="9" t="s">
        <v>35</v>
      </c>
      <c r="O5" s="9">
        <v>866</v>
      </c>
      <c r="P5" s="9" t="s">
        <v>23</v>
      </c>
      <c r="Q5" s="11">
        <v>45629</v>
      </c>
      <c r="R5" s="9">
        <v>2383.5</v>
      </c>
      <c r="S5" s="9">
        <v>202401</v>
      </c>
      <c r="T5" s="9">
        <v>202406</v>
      </c>
      <c r="U5" s="9">
        <v>794.5</v>
      </c>
      <c r="V5" s="12">
        <v>3972.5</v>
      </c>
      <c r="W5" s="12">
        <v>3719.09</v>
      </c>
      <c r="X5" s="12">
        <v>1186.79</v>
      </c>
      <c r="Y5" s="9">
        <v>148.80000000000001</v>
      </c>
      <c r="Z5" s="12">
        <v>2413</v>
      </c>
      <c r="AA5" s="9">
        <v>4202883</v>
      </c>
    </row>
    <row r="6" spans="1:27" s="9" customFormat="1" ht="30" customHeight="1" x14ac:dyDescent="0.3">
      <c r="A6" s="9">
        <f t="shared" si="0"/>
        <v>5</v>
      </c>
      <c r="B6" s="14" t="s">
        <v>227</v>
      </c>
      <c r="C6" s="14" t="s">
        <v>227</v>
      </c>
      <c r="D6" s="9" t="s">
        <v>63</v>
      </c>
      <c r="E6" s="9" t="s">
        <v>50</v>
      </c>
      <c r="F6" s="9" t="s">
        <v>44</v>
      </c>
      <c r="G6" s="9" t="s">
        <v>28</v>
      </c>
      <c r="H6" s="9" t="str">
        <f>PROPER(Tabla1[[#This Row],[Sexo]])</f>
        <v>Masculino</v>
      </c>
      <c r="I6" s="10">
        <v>74</v>
      </c>
      <c r="J6" s="1" t="s">
        <v>227</v>
      </c>
      <c r="K6" s="9" t="s">
        <v>29</v>
      </c>
      <c r="L6" s="9" t="s">
        <v>27</v>
      </c>
      <c r="M6" s="9">
        <v>50</v>
      </c>
      <c r="N6" s="9" t="s">
        <v>31</v>
      </c>
      <c r="O6" s="9">
        <v>1436970</v>
      </c>
      <c r="P6" s="9" t="s">
        <v>23</v>
      </c>
      <c r="Q6" s="11">
        <v>45603</v>
      </c>
      <c r="R6" s="9">
        <v>2150.52</v>
      </c>
      <c r="S6" s="9">
        <v>202401</v>
      </c>
      <c r="T6" s="9">
        <v>202406</v>
      </c>
      <c r="U6" s="12">
        <v>1433.66</v>
      </c>
      <c r="V6" s="12">
        <v>2867.32</v>
      </c>
      <c r="W6" s="12">
        <v>3106.76</v>
      </c>
      <c r="X6" s="9">
        <v>849.31</v>
      </c>
      <c r="Y6" s="9">
        <v>106.93</v>
      </c>
      <c r="Z6" s="12">
        <v>2167</v>
      </c>
      <c r="AA6" s="9">
        <v>4182858</v>
      </c>
    </row>
    <row r="7" spans="1:27" s="9" customFormat="1" ht="30" customHeight="1" x14ac:dyDescent="0.3">
      <c r="A7" s="9">
        <f t="shared" si="0"/>
        <v>6</v>
      </c>
      <c r="B7" s="14" t="s">
        <v>227</v>
      </c>
      <c r="C7" s="14" t="s">
        <v>227</v>
      </c>
      <c r="D7" s="9" t="s">
        <v>66</v>
      </c>
      <c r="E7" s="9" t="s">
        <v>65</v>
      </c>
      <c r="F7" s="9" t="s">
        <v>45</v>
      </c>
      <c r="G7" s="9" t="s">
        <v>21</v>
      </c>
      <c r="H7" s="9" t="str">
        <f>PROPER(Tabla1[[#This Row],[Sexo]])</f>
        <v>Femenino</v>
      </c>
      <c r="I7" s="10">
        <v>74</v>
      </c>
      <c r="J7" s="1" t="s">
        <v>227</v>
      </c>
      <c r="K7" s="9" t="s">
        <v>29</v>
      </c>
      <c r="L7" s="9" t="s">
        <v>27</v>
      </c>
      <c r="M7" s="9">
        <v>50</v>
      </c>
      <c r="N7" s="9" t="s">
        <v>31</v>
      </c>
      <c r="O7" s="9">
        <v>1445315</v>
      </c>
      <c r="P7" s="9" t="s">
        <v>23</v>
      </c>
      <c r="Q7" s="11">
        <v>45610</v>
      </c>
      <c r="R7" s="9">
        <v>1002</v>
      </c>
      <c r="S7" s="9">
        <v>202401</v>
      </c>
      <c r="T7" s="9">
        <v>202406</v>
      </c>
      <c r="U7" s="9">
        <v>668</v>
      </c>
      <c r="V7" s="12">
        <v>1336</v>
      </c>
      <c r="W7" s="12">
        <v>1447.56</v>
      </c>
      <c r="X7" s="9">
        <v>395.74</v>
      </c>
      <c r="Y7" s="9">
        <v>49.82</v>
      </c>
      <c r="Z7" s="12">
        <v>1010</v>
      </c>
      <c r="AA7" s="9">
        <v>4187947</v>
      </c>
    </row>
    <row r="8" spans="1:27" s="9" customFormat="1" ht="30" customHeight="1" x14ac:dyDescent="0.3">
      <c r="A8" s="9">
        <f t="shared" si="0"/>
        <v>7</v>
      </c>
      <c r="B8" s="14" t="s">
        <v>227</v>
      </c>
      <c r="C8" s="14" t="s">
        <v>227</v>
      </c>
      <c r="D8" s="9" t="s">
        <v>69</v>
      </c>
      <c r="E8" s="9" t="s">
        <v>67</v>
      </c>
      <c r="F8" s="9" t="s">
        <v>68</v>
      </c>
      <c r="G8" s="9" t="s">
        <v>28</v>
      </c>
      <c r="H8" s="9" t="str">
        <f>PROPER(Tabla1[[#This Row],[Sexo]])</f>
        <v>Masculino</v>
      </c>
      <c r="I8" s="10">
        <v>73</v>
      </c>
      <c r="J8" s="1" t="s">
        <v>227</v>
      </c>
      <c r="K8" s="9" t="s">
        <v>29</v>
      </c>
      <c r="L8" s="9" t="s">
        <v>27</v>
      </c>
      <c r="M8" s="9">
        <v>50</v>
      </c>
      <c r="N8" s="9" t="s">
        <v>33</v>
      </c>
      <c r="O8" s="9">
        <v>134040</v>
      </c>
      <c r="P8" s="9" t="s">
        <v>23</v>
      </c>
      <c r="Q8" s="11">
        <v>45615</v>
      </c>
      <c r="R8" s="9">
        <v>7105.5</v>
      </c>
      <c r="S8" s="9">
        <v>202401</v>
      </c>
      <c r="T8" s="9">
        <v>202406</v>
      </c>
      <c r="U8" s="12">
        <v>2368.5</v>
      </c>
      <c r="V8" s="12">
        <v>11842.5</v>
      </c>
      <c r="W8" s="12">
        <v>11032.86</v>
      </c>
      <c r="X8" s="12">
        <v>3486.19</v>
      </c>
      <c r="Y8" s="9">
        <v>441.17</v>
      </c>
      <c r="Z8" s="12">
        <v>7162</v>
      </c>
      <c r="AA8" s="9">
        <v>4190526</v>
      </c>
    </row>
    <row r="9" spans="1:27" s="9" customFormat="1" ht="30" customHeight="1" x14ac:dyDescent="0.3">
      <c r="A9" s="9">
        <f t="shared" si="0"/>
        <v>8</v>
      </c>
      <c r="B9" s="14" t="s">
        <v>227</v>
      </c>
      <c r="C9" s="14" t="s">
        <v>227</v>
      </c>
      <c r="D9" s="9" t="s">
        <v>139</v>
      </c>
      <c r="E9" s="9" t="s">
        <v>71</v>
      </c>
      <c r="F9" s="9" t="s">
        <v>115</v>
      </c>
      <c r="G9" s="9" t="s">
        <v>21</v>
      </c>
      <c r="H9" s="9" t="str">
        <f>PROPER(Tabla1[[#This Row],[Sexo]])</f>
        <v>Femenino</v>
      </c>
      <c r="I9" s="10">
        <v>73</v>
      </c>
      <c r="J9" s="1" t="s">
        <v>227</v>
      </c>
      <c r="K9" s="9" t="s">
        <v>29</v>
      </c>
      <c r="L9" s="9" t="s">
        <v>27</v>
      </c>
      <c r="M9" s="9">
        <v>50</v>
      </c>
      <c r="N9" s="9" t="s">
        <v>31</v>
      </c>
      <c r="O9" s="9">
        <v>1448611</v>
      </c>
      <c r="P9" s="9" t="s">
        <v>23</v>
      </c>
      <c r="Q9" s="11">
        <v>45628</v>
      </c>
      <c r="R9" s="9">
        <v>1495.02</v>
      </c>
      <c r="S9" s="9">
        <v>202401</v>
      </c>
      <c r="T9" s="9">
        <v>202406</v>
      </c>
      <c r="U9" s="9">
        <v>498.33</v>
      </c>
      <c r="V9" s="12">
        <v>2491.65</v>
      </c>
      <c r="W9" s="12">
        <v>2332.6999999999998</v>
      </c>
      <c r="X9" s="9">
        <v>744.36</v>
      </c>
      <c r="Y9" s="9">
        <v>93.32</v>
      </c>
      <c r="Z9" s="12">
        <v>1514</v>
      </c>
      <c r="AA9" s="9">
        <v>4201326</v>
      </c>
    </row>
    <row r="10" spans="1:27" s="9" customFormat="1" ht="30" customHeight="1" x14ac:dyDescent="0.3">
      <c r="A10" s="9">
        <f t="shared" si="0"/>
        <v>9</v>
      </c>
      <c r="B10" s="14" t="s">
        <v>227</v>
      </c>
      <c r="C10" s="14" t="s">
        <v>227</v>
      </c>
      <c r="D10" s="9" t="s">
        <v>41</v>
      </c>
      <c r="E10" s="9" t="s">
        <v>42</v>
      </c>
      <c r="F10" s="9" t="s">
        <v>46</v>
      </c>
      <c r="G10" s="9" t="s">
        <v>21</v>
      </c>
      <c r="H10" s="9" t="str">
        <f>PROPER(Tabla1[[#This Row],[Sexo]])</f>
        <v>Femenino</v>
      </c>
      <c r="I10" s="10">
        <v>70</v>
      </c>
      <c r="J10" s="1" t="s">
        <v>227</v>
      </c>
      <c r="K10" s="9" t="s">
        <v>29</v>
      </c>
      <c r="L10" s="9" t="s">
        <v>27</v>
      </c>
      <c r="M10" s="9">
        <v>50</v>
      </c>
      <c r="N10" s="9" t="s">
        <v>33</v>
      </c>
      <c r="O10" s="9">
        <v>81811</v>
      </c>
      <c r="P10" s="9" t="s">
        <v>23</v>
      </c>
      <c r="Q10" s="11">
        <v>45587</v>
      </c>
      <c r="R10" s="9">
        <v>5507.52</v>
      </c>
      <c r="S10" s="9">
        <v>202401</v>
      </c>
      <c r="T10" s="9">
        <v>202406</v>
      </c>
      <c r="U10" s="12">
        <v>3671.66</v>
      </c>
      <c r="V10" s="12">
        <v>7343.32</v>
      </c>
      <c r="W10" s="12">
        <v>7953.38</v>
      </c>
      <c r="X10" s="12">
        <v>2172.16</v>
      </c>
      <c r="Y10" s="9">
        <v>273.7</v>
      </c>
      <c r="Z10" s="12">
        <v>5549</v>
      </c>
      <c r="AA10" s="9">
        <v>4170730</v>
      </c>
    </row>
    <row r="11" spans="1:27" s="9" customFormat="1" ht="30" customHeight="1" x14ac:dyDescent="0.3">
      <c r="A11" s="9">
        <f t="shared" si="0"/>
        <v>10</v>
      </c>
      <c r="B11" s="14" t="s">
        <v>227</v>
      </c>
      <c r="C11" s="14" t="s">
        <v>227</v>
      </c>
      <c r="D11" s="9" t="s">
        <v>143</v>
      </c>
      <c r="E11" s="9" t="s">
        <v>75</v>
      </c>
      <c r="F11" s="9" t="s">
        <v>76</v>
      </c>
      <c r="G11" s="9" t="s">
        <v>28</v>
      </c>
      <c r="H11" s="9" t="str">
        <f>PROPER(Tabla1[[#This Row],[Sexo]])</f>
        <v>Masculino</v>
      </c>
      <c r="I11" s="10">
        <v>67</v>
      </c>
      <c r="J11" s="1" t="s">
        <v>227</v>
      </c>
      <c r="K11" s="9" t="s">
        <v>29</v>
      </c>
      <c r="L11" s="9" t="s">
        <v>27</v>
      </c>
      <c r="M11" s="9">
        <v>50</v>
      </c>
      <c r="N11" s="9" t="s">
        <v>31</v>
      </c>
      <c r="O11" s="9">
        <v>1455083</v>
      </c>
      <c r="P11" s="9" t="s">
        <v>23</v>
      </c>
      <c r="Q11" s="11">
        <v>45657</v>
      </c>
      <c r="R11" s="9">
        <v>2310</v>
      </c>
      <c r="S11" s="9">
        <v>202401</v>
      </c>
      <c r="T11" s="9">
        <v>202406</v>
      </c>
      <c r="U11" s="9">
        <v>770</v>
      </c>
      <c r="V11" s="12">
        <v>3850</v>
      </c>
      <c r="W11" s="12">
        <v>3661.88</v>
      </c>
      <c r="X11" s="12">
        <v>1178.94</v>
      </c>
      <c r="Y11" s="9">
        <v>172.94</v>
      </c>
      <c r="Z11" s="12">
        <v>2339</v>
      </c>
      <c r="AA11" s="9">
        <v>4213289</v>
      </c>
    </row>
    <row r="12" spans="1:27" s="9" customFormat="1" ht="30" customHeight="1" x14ac:dyDescent="0.3">
      <c r="A12" s="9">
        <f t="shared" si="0"/>
        <v>11</v>
      </c>
      <c r="B12" s="14" t="s">
        <v>227</v>
      </c>
      <c r="C12" s="14" t="s">
        <v>227</v>
      </c>
      <c r="D12" s="9" t="s">
        <v>56</v>
      </c>
      <c r="E12" s="9" t="s">
        <v>55</v>
      </c>
      <c r="F12" s="9" t="s">
        <v>40</v>
      </c>
      <c r="G12" s="9" t="s">
        <v>51</v>
      </c>
      <c r="H12" s="9" t="str">
        <f>PROPER(Tabla1[[#This Row],[Sexo]])</f>
        <v>No Definido</v>
      </c>
      <c r="I12" s="10">
        <v>65</v>
      </c>
      <c r="J12" s="1" t="s">
        <v>227</v>
      </c>
      <c r="K12" s="9" t="s">
        <v>29</v>
      </c>
      <c r="L12" s="9" t="s">
        <v>27</v>
      </c>
      <c r="M12" s="9">
        <v>50</v>
      </c>
      <c r="N12" s="9" t="s">
        <v>31</v>
      </c>
      <c r="O12" s="9">
        <v>1426817</v>
      </c>
      <c r="P12" s="9" t="s">
        <v>23</v>
      </c>
      <c r="Q12" s="11">
        <v>45569</v>
      </c>
      <c r="R12" s="9">
        <v>3424.68</v>
      </c>
      <c r="S12" s="9">
        <v>202401</v>
      </c>
      <c r="T12" s="9">
        <v>202406</v>
      </c>
      <c r="U12" s="12">
        <v>2283.12</v>
      </c>
      <c r="V12" s="12">
        <v>4566.24</v>
      </c>
      <c r="W12" s="12">
        <v>4877.7</v>
      </c>
      <c r="X12" s="12">
        <v>1316.77</v>
      </c>
      <c r="Y12" s="9">
        <v>136.25</v>
      </c>
      <c r="Z12" s="12">
        <v>3451</v>
      </c>
      <c r="AA12" s="9">
        <v>4158260</v>
      </c>
    </row>
    <row r="13" spans="1:27" s="9" customFormat="1" ht="30" customHeight="1" x14ac:dyDescent="0.3">
      <c r="A13" s="9">
        <f t="shared" si="0"/>
        <v>12</v>
      </c>
      <c r="B13" s="14" t="s">
        <v>227</v>
      </c>
      <c r="C13" s="14" t="s">
        <v>227</v>
      </c>
      <c r="D13" s="9" t="s">
        <v>178</v>
      </c>
      <c r="E13" s="9" t="s">
        <v>207</v>
      </c>
      <c r="F13" s="14" t="s">
        <v>177</v>
      </c>
      <c r="G13" s="9" t="s">
        <v>21</v>
      </c>
      <c r="H13" s="9" t="str">
        <f>PROPER(Tabla1[[#This Row],[Sexo]])</f>
        <v>Femenino</v>
      </c>
      <c r="I13" s="10">
        <v>65</v>
      </c>
      <c r="J13" s="1" t="s">
        <v>227</v>
      </c>
      <c r="K13" s="9" t="s">
        <v>29</v>
      </c>
      <c r="L13" s="9" t="s">
        <v>27</v>
      </c>
      <c r="M13" s="9">
        <v>50</v>
      </c>
      <c r="N13" s="9" t="s">
        <v>31</v>
      </c>
      <c r="O13" s="9">
        <v>1442253</v>
      </c>
      <c r="P13" s="9" t="s">
        <v>23</v>
      </c>
      <c r="Q13" s="11">
        <v>45623</v>
      </c>
      <c r="R13" s="9">
        <v>960.54</v>
      </c>
      <c r="S13" s="9">
        <v>202401</v>
      </c>
      <c r="T13" s="9">
        <v>202406</v>
      </c>
      <c r="U13" s="9">
        <v>320.17</v>
      </c>
      <c r="V13" s="12">
        <v>1600.85</v>
      </c>
      <c r="W13" s="12">
        <v>1491.42</v>
      </c>
      <c r="X13" s="9">
        <v>471.25</v>
      </c>
      <c r="Y13" s="9">
        <v>59.63</v>
      </c>
      <c r="Z13" s="9">
        <v>968</v>
      </c>
      <c r="AA13" s="9">
        <v>4196379</v>
      </c>
    </row>
    <row r="14" spans="1:27" s="9" customFormat="1" ht="30" customHeight="1" x14ac:dyDescent="0.3">
      <c r="A14" s="9">
        <f t="shared" si="0"/>
        <v>13</v>
      </c>
      <c r="B14" s="14" t="s">
        <v>227</v>
      </c>
      <c r="C14" s="14" t="s">
        <v>227</v>
      </c>
      <c r="D14" s="9" t="s">
        <v>180</v>
      </c>
      <c r="E14" s="9" t="s">
        <v>179</v>
      </c>
      <c r="F14" s="14" t="s">
        <v>77</v>
      </c>
      <c r="G14" s="9" t="s">
        <v>28</v>
      </c>
      <c r="H14" s="9" t="str">
        <f>PROPER(Tabla1[[#This Row],[Sexo]])</f>
        <v>Masculino</v>
      </c>
      <c r="I14" s="10">
        <v>62</v>
      </c>
      <c r="J14" s="1" t="s">
        <v>227</v>
      </c>
      <c r="K14" s="9" t="s">
        <v>29</v>
      </c>
      <c r="L14" s="9" t="s">
        <v>27</v>
      </c>
      <c r="M14" s="9">
        <v>50</v>
      </c>
      <c r="N14" s="9" t="s">
        <v>33</v>
      </c>
      <c r="O14" s="9">
        <v>153234</v>
      </c>
      <c r="P14" s="9" t="s">
        <v>23</v>
      </c>
      <c r="Q14" s="11">
        <v>45649</v>
      </c>
      <c r="R14" s="9">
        <v>625.02</v>
      </c>
      <c r="S14" s="9">
        <v>202401</v>
      </c>
      <c r="T14" s="9">
        <v>202406</v>
      </c>
      <c r="U14" s="9">
        <v>208.33</v>
      </c>
      <c r="V14" s="12">
        <v>1041.6500000000001</v>
      </c>
      <c r="W14" s="9">
        <v>990.79</v>
      </c>
      <c r="X14" s="9">
        <v>318.98</v>
      </c>
      <c r="Y14" s="9">
        <v>46.79</v>
      </c>
      <c r="Z14" s="9">
        <v>633</v>
      </c>
      <c r="AA14" s="9">
        <v>4215471</v>
      </c>
    </row>
    <row r="15" spans="1:27" s="9" customFormat="1" ht="30" customHeight="1" x14ac:dyDescent="0.3">
      <c r="A15" s="9">
        <f t="shared" si="0"/>
        <v>14</v>
      </c>
      <c r="B15" s="14" t="s">
        <v>227</v>
      </c>
      <c r="C15" s="14" t="s">
        <v>227</v>
      </c>
      <c r="D15" s="9" t="s">
        <v>142</v>
      </c>
      <c r="E15" s="9" t="s">
        <v>74</v>
      </c>
      <c r="F15" s="9" t="s">
        <v>117</v>
      </c>
      <c r="G15" s="9" t="s">
        <v>21</v>
      </c>
      <c r="H15" s="9" t="str">
        <f>PROPER(Tabla1[[#This Row],[Sexo]])</f>
        <v>Femenino</v>
      </c>
      <c r="I15" s="10">
        <v>61</v>
      </c>
      <c r="J15" s="1" t="s">
        <v>227</v>
      </c>
      <c r="K15" s="9" t="s">
        <v>29</v>
      </c>
      <c r="L15" s="9" t="s">
        <v>27</v>
      </c>
      <c r="M15" s="9">
        <v>50</v>
      </c>
      <c r="N15" s="9" t="s">
        <v>33</v>
      </c>
      <c r="O15" s="9">
        <v>82234</v>
      </c>
      <c r="P15" s="9" t="s">
        <v>23</v>
      </c>
      <c r="Q15" s="11">
        <v>45645</v>
      </c>
      <c r="R15" s="9">
        <v>3468.54</v>
      </c>
      <c r="S15" s="9">
        <v>202401</v>
      </c>
      <c r="T15" s="9">
        <v>202406</v>
      </c>
      <c r="U15" s="12">
        <v>1156.17</v>
      </c>
      <c r="V15" s="12">
        <v>5780.85</v>
      </c>
      <c r="W15" s="12">
        <v>5498.37</v>
      </c>
      <c r="X15" s="12">
        <v>1770.17</v>
      </c>
      <c r="Y15" s="9">
        <v>259.66000000000003</v>
      </c>
      <c r="Z15" s="12">
        <v>3512</v>
      </c>
      <c r="AA15" s="9">
        <v>4212504</v>
      </c>
    </row>
    <row r="16" spans="1:27" s="9" customFormat="1" ht="30" customHeight="1" x14ac:dyDescent="0.3">
      <c r="A16" s="9">
        <f t="shared" si="0"/>
        <v>15</v>
      </c>
      <c r="B16" s="14" t="s">
        <v>227</v>
      </c>
      <c r="C16" s="14" t="s">
        <v>227</v>
      </c>
      <c r="D16" s="9" t="s">
        <v>47</v>
      </c>
      <c r="E16" s="9" t="s">
        <v>48</v>
      </c>
      <c r="F16" s="9" t="s">
        <v>39</v>
      </c>
      <c r="G16" s="9" t="s">
        <v>21</v>
      </c>
      <c r="H16" s="9" t="str">
        <f>PROPER(Tabla1[[#This Row],[Sexo]])</f>
        <v>Femenino</v>
      </c>
      <c r="I16" s="10">
        <v>59</v>
      </c>
      <c r="J16" s="1" t="s">
        <v>227</v>
      </c>
      <c r="K16" s="9" t="s">
        <v>29</v>
      </c>
      <c r="L16" s="9" t="s">
        <v>27</v>
      </c>
      <c r="M16" s="9">
        <v>50</v>
      </c>
      <c r="N16" s="9" t="s">
        <v>34</v>
      </c>
      <c r="O16" s="9">
        <v>105812</v>
      </c>
      <c r="P16" s="9" t="s">
        <v>23</v>
      </c>
      <c r="Q16" s="11">
        <v>45593</v>
      </c>
      <c r="R16" s="9">
        <v>257.7</v>
      </c>
      <c r="S16" s="9">
        <v>202405</v>
      </c>
      <c r="T16" s="9">
        <v>202406</v>
      </c>
      <c r="U16" s="9">
        <v>515.4</v>
      </c>
      <c r="V16" s="9">
        <v>0</v>
      </c>
      <c r="W16" s="9">
        <v>257.7</v>
      </c>
      <c r="X16" s="9">
        <v>0</v>
      </c>
      <c r="Y16" s="9">
        <v>0</v>
      </c>
      <c r="Z16" s="9">
        <v>258</v>
      </c>
      <c r="AA16" s="9">
        <v>4173915</v>
      </c>
    </row>
    <row r="17" spans="1:27" s="9" customFormat="1" ht="30" customHeight="1" x14ac:dyDescent="0.3">
      <c r="A17" s="9">
        <f t="shared" si="0"/>
        <v>16</v>
      </c>
      <c r="B17" s="14" t="s">
        <v>227</v>
      </c>
      <c r="C17" s="14" t="s">
        <v>227</v>
      </c>
      <c r="D17" s="9" t="s">
        <v>232</v>
      </c>
      <c r="E17" s="9" t="s">
        <v>114</v>
      </c>
      <c r="F17" s="9" t="s">
        <v>118</v>
      </c>
      <c r="G17" s="9" t="s">
        <v>21</v>
      </c>
      <c r="H17" s="9" t="str">
        <f>PROPER(Tabla1[[#This Row],[Sexo]])</f>
        <v>Femenino</v>
      </c>
      <c r="I17" s="10">
        <v>58</v>
      </c>
      <c r="J17" s="1" t="s">
        <v>227</v>
      </c>
      <c r="K17" s="9" t="s">
        <v>29</v>
      </c>
      <c r="L17" s="9" t="s">
        <v>27</v>
      </c>
      <c r="M17" s="9">
        <v>50</v>
      </c>
      <c r="N17" s="9" t="s">
        <v>22</v>
      </c>
      <c r="O17" s="9">
        <v>109288</v>
      </c>
      <c r="P17" s="9" t="s">
        <v>23</v>
      </c>
      <c r="Q17" s="11">
        <v>45647</v>
      </c>
      <c r="R17" s="9">
        <v>2384.52</v>
      </c>
      <c r="S17" s="9">
        <v>202401</v>
      </c>
      <c r="T17" s="9">
        <v>202406</v>
      </c>
      <c r="U17" s="9">
        <v>794.83</v>
      </c>
      <c r="V17" s="12">
        <v>3974.15</v>
      </c>
      <c r="W17" s="12">
        <v>3779.97</v>
      </c>
      <c r="X17" s="12">
        <v>1216.94</v>
      </c>
      <c r="Y17" s="9">
        <v>178.51</v>
      </c>
      <c r="Z17" s="12">
        <v>2414</v>
      </c>
      <c r="AA17" s="9">
        <v>4214533</v>
      </c>
    </row>
    <row r="18" spans="1:27" s="9" customFormat="1" ht="30" customHeight="1" x14ac:dyDescent="0.3">
      <c r="A18" s="9">
        <f t="shared" si="0"/>
        <v>17</v>
      </c>
      <c r="B18" s="14" t="s">
        <v>227</v>
      </c>
      <c r="C18" s="14" t="s">
        <v>227</v>
      </c>
      <c r="D18" s="9" t="s">
        <v>233</v>
      </c>
      <c r="E18" s="9" t="s">
        <v>234</v>
      </c>
      <c r="F18" s="9" t="s">
        <v>119</v>
      </c>
      <c r="G18" s="9" t="s">
        <v>21</v>
      </c>
      <c r="H18" s="9" t="str">
        <f>PROPER(Tabla1[[#This Row],[Sexo]])</f>
        <v>Femenino</v>
      </c>
      <c r="I18" s="10">
        <v>57</v>
      </c>
      <c r="J18" s="1" t="s">
        <v>227</v>
      </c>
      <c r="K18" s="9" t="s">
        <v>29</v>
      </c>
      <c r="L18" s="9" t="s">
        <v>27</v>
      </c>
      <c r="M18" s="9">
        <v>50</v>
      </c>
      <c r="N18" s="9" t="s">
        <v>33</v>
      </c>
      <c r="O18" s="9">
        <v>82272</v>
      </c>
      <c r="P18" s="9" t="s">
        <v>23</v>
      </c>
      <c r="Q18" s="11">
        <v>45649</v>
      </c>
      <c r="R18" s="9">
        <v>2761.5</v>
      </c>
      <c r="S18" s="9">
        <v>202401</v>
      </c>
      <c r="T18" s="9">
        <v>202406</v>
      </c>
      <c r="U18" s="9">
        <v>920.5</v>
      </c>
      <c r="V18" s="12">
        <v>4602.5</v>
      </c>
      <c r="W18" s="12">
        <v>4377.6099999999997</v>
      </c>
      <c r="X18" s="12">
        <v>1409.37</v>
      </c>
      <c r="Y18" s="9">
        <v>206.74</v>
      </c>
      <c r="Z18" s="12">
        <v>2796</v>
      </c>
      <c r="AA18" s="9">
        <v>4215342</v>
      </c>
    </row>
    <row r="19" spans="1:27" s="9" customFormat="1" ht="30" customHeight="1" x14ac:dyDescent="0.3">
      <c r="A19" s="9">
        <f t="shared" si="0"/>
        <v>18</v>
      </c>
      <c r="B19" s="14" t="s">
        <v>227</v>
      </c>
      <c r="C19" s="14" t="s">
        <v>227</v>
      </c>
      <c r="D19" s="9" t="s">
        <v>62</v>
      </c>
      <c r="E19" s="9" t="s">
        <v>61</v>
      </c>
      <c r="F19" s="9" t="s">
        <v>43</v>
      </c>
      <c r="G19" s="9" t="s">
        <v>21</v>
      </c>
      <c r="H19" s="9" t="str">
        <f>PROPER(Tabla1[[#This Row],[Sexo]])</f>
        <v>Femenino</v>
      </c>
      <c r="I19" s="10">
        <v>56</v>
      </c>
      <c r="J19" s="1" t="s">
        <v>227</v>
      </c>
      <c r="K19" s="9" t="s">
        <v>29</v>
      </c>
      <c r="L19" s="9" t="s">
        <v>27</v>
      </c>
      <c r="M19" s="9">
        <v>50</v>
      </c>
      <c r="N19" s="9" t="s">
        <v>31</v>
      </c>
      <c r="O19" s="9">
        <v>1436623</v>
      </c>
      <c r="P19" s="9" t="s">
        <v>23</v>
      </c>
      <c r="Q19" s="11">
        <v>45596</v>
      </c>
      <c r="R19" s="9">
        <v>1722</v>
      </c>
      <c r="S19" s="9">
        <v>202401</v>
      </c>
      <c r="T19" s="9">
        <v>202406</v>
      </c>
      <c r="U19" s="12">
        <v>1148</v>
      </c>
      <c r="V19" s="12">
        <v>2296</v>
      </c>
      <c r="W19" s="12">
        <v>2486.7600000000002</v>
      </c>
      <c r="X19" s="9">
        <v>679.18</v>
      </c>
      <c r="Y19" s="9">
        <v>85.58</v>
      </c>
      <c r="Z19" s="12">
        <v>1735</v>
      </c>
      <c r="AA19" s="9">
        <v>4177928</v>
      </c>
    </row>
    <row r="20" spans="1:27" s="9" customFormat="1" ht="30" customHeight="1" x14ac:dyDescent="0.3">
      <c r="A20" s="9">
        <f t="shared" si="0"/>
        <v>19</v>
      </c>
      <c r="B20" s="14" t="s">
        <v>227</v>
      </c>
      <c r="C20" s="14" t="s">
        <v>227</v>
      </c>
      <c r="D20" s="9" t="s">
        <v>236</v>
      </c>
      <c r="E20" s="9" t="s">
        <v>70</v>
      </c>
      <c r="F20" s="9" t="s">
        <v>237</v>
      </c>
      <c r="G20" s="9" t="s">
        <v>28</v>
      </c>
      <c r="H20" s="9" t="str">
        <f>PROPER(Tabla1[[#This Row],[Sexo]])</f>
        <v>Masculino</v>
      </c>
      <c r="I20" s="10">
        <v>54</v>
      </c>
      <c r="J20" s="1" t="s">
        <v>227</v>
      </c>
      <c r="K20" s="9" t="s">
        <v>29</v>
      </c>
      <c r="L20" s="9" t="s">
        <v>27</v>
      </c>
      <c r="M20" s="9">
        <v>50</v>
      </c>
      <c r="N20" s="9" t="s">
        <v>53</v>
      </c>
      <c r="O20" s="9">
        <v>6873</v>
      </c>
      <c r="P20" s="9" t="s">
        <v>23</v>
      </c>
      <c r="Q20" s="11">
        <v>45625</v>
      </c>
      <c r="R20" s="9">
        <v>970.02</v>
      </c>
      <c r="S20" s="9">
        <v>202401</v>
      </c>
      <c r="T20" s="9">
        <v>202406</v>
      </c>
      <c r="U20" s="9">
        <v>323.33</v>
      </c>
      <c r="V20" s="12">
        <v>1616.65</v>
      </c>
      <c r="W20" s="12">
        <v>1506.13</v>
      </c>
      <c r="X20" s="9">
        <v>475.89</v>
      </c>
      <c r="Y20" s="9">
        <v>60.22</v>
      </c>
      <c r="Z20" s="9">
        <v>978</v>
      </c>
      <c r="AA20" s="9">
        <v>4190749</v>
      </c>
    </row>
    <row r="21" spans="1:27" s="9" customFormat="1" ht="30" customHeight="1" x14ac:dyDescent="0.3">
      <c r="A21" s="9">
        <f t="shared" si="0"/>
        <v>20</v>
      </c>
      <c r="B21" s="14" t="s">
        <v>227</v>
      </c>
      <c r="C21" s="14" t="s">
        <v>227</v>
      </c>
      <c r="D21" s="9" t="s">
        <v>60</v>
      </c>
      <c r="E21" s="9" t="s">
        <v>49</v>
      </c>
      <c r="F21" s="9" t="s">
        <v>48</v>
      </c>
      <c r="G21" s="9" t="s">
        <v>28</v>
      </c>
      <c r="H21" s="9" t="str">
        <f>PROPER(Tabla1[[#This Row],[Sexo]])</f>
        <v>Masculino</v>
      </c>
      <c r="I21" s="10">
        <v>53</v>
      </c>
      <c r="J21" s="1" t="s">
        <v>227</v>
      </c>
      <c r="K21" s="9" t="s">
        <v>29</v>
      </c>
      <c r="L21" s="9" t="s">
        <v>27</v>
      </c>
      <c r="M21" s="9">
        <v>50</v>
      </c>
      <c r="N21" s="9" t="s">
        <v>22</v>
      </c>
      <c r="O21" s="9">
        <v>108533</v>
      </c>
      <c r="P21" s="9" t="s">
        <v>23</v>
      </c>
      <c r="Q21" s="11">
        <v>45596</v>
      </c>
      <c r="R21" s="9">
        <v>2192.04</v>
      </c>
      <c r="S21" s="9">
        <v>202401</v>
      </c>
      <c r="T21" s="9">
        <v>202406</v>
      </c>
      <c r="U21" s="12">
        <v>1461.34</v>
      </c>
      <c r="V21" s="12">
        <v>2922.68</v>
      </c>
      <c r="W21" s="12">
        <v>3165.52</v>
      </c>
      <c r="X21" s="9">
        <v>864.55</v>
      </c>
      <c r="Y21" s="9">
        <v>108.93</v>
      </c>
      <c r="Z21" s="12">
        <v>2209</v>
      </c>
      <c r="AA21" s="9">
        <v>4177578</v>
      </c>
    </row>
    <row r="22" spans="1:27" s="9" customFormat="1" ht="30" customHeight="1" x14ac:dyDescent="0.3">
      <c r="A22" s="9">
        <f t="shared" si="0"/>
        <v>21</v>
      </c>
      <c r="B22" s="14" t="s">
        <v>227</v>
      </c>
      <c r="C22" s="14" t="s">
        <v>227</v>
      </c>
      <c r="D22" s="9" t="s">
        <v>182</v>
      </c>
      <c r="E22" s="9" t="s">
        <v>88</v>
      </c>
      <c r="F22" s="14" t="s">
        <v>80</v>
      </c>
      <c r="G22" s="9" t="s">
        <v>21</v>
      </c>
      <c r="H22" s="9" t="str">
        <f>PROPER(Tabla1[[#This Row],[Sexo]])</f>
        <v>Femenino</v>
      </c>
      <c r="I22" s="10">
        <v>88</v>
      </c>
      <c r="J22" s="1" t="s">
        <v>227</v>
      </c>
      <c r="K22" s="9" t="s">
        <v>30</v>
      </c>
      <c r="L22" s="9" t="s">
        <v>25</v>
      </c>
      <c r="M22" s="9">
        <v>0.58248999999999995</v>
      </c>
      <c r="N22" s="9" t="s">
        <v>35</v>
      </c>
      <c r="O22" s="9">
        <v>879</v>
      </c>
      <c r="P22" s="9" t="s">
        <v>23</v>
      </c>
      <c r="Q22" s="11">
        <v>45643</v>
      </c>
      <c r="R22" s="9">
        <v>1427.64</v>
      </c>
      <c r="S22" s="9">
        <v>202401</v>
      </c>
      <c r="T22" s="9">
        <v>202406</v>
      </c>
      <c r="U22" s="9">
        <v>258.08</v>
      </c>
      <c r="V22" s="12">
        <v>1290.4000000000001</v>
      </c>
      <c r="W22" s="12">
        <v>1499.14</v>
      </c>
      <c r="X22" s="9">
        <v>62.4</v>
      </c>
      <c r="Y22" s="9">
        <v>9.1</v>
      </c>
      <c r="Z22" s="9">
        <v>123</v>
      </c>
      <c r="AA22" s="9">
        <v>4211132</v>
      </c>
    </row>
    <row r="23" spans="1:27" s="9" customFormat="1" ht="30" customHeight="1" x14ac:dyDescent="0.3">
      <c r="A23" s="9">
        <f t="shared" si="0"/>
        <v>22</v>
      </c>
      <c r="B23" s="14" t="s">
        <v>227</v>
      </c>
      <c r="C23" s="14" t="s">
        <v>227</v>
      </c>
      <c r="D23" s="9" t="s">
        <v>144</v>
      </c>
      <c r="E23" s="9" t="s">
        <v>78</v>
      </c>
      <c r="F23" s="9" t="s">
        <v>120</v>
      </c>
      <c r="G23" s="9" t="s">
        <v>28</v>
      </c>
      <c r="H23" s="9" t="str">
        <f>PROPER(Tabla1[[#This Row],[Sexo]])</f>
        <v>Masculino</v>
      </c>
      <c r="I23" s="10">
        <v>70</v>
      </c>
      <c r="J23" s="1" t="s">
        <v>227</v>
      </c>
      <c r="K23" s="9" t="s">
        <v>30</v>
      </c>
      <c r="L23" s="9" t="s">
        <v>25</v>
      </c>
      <c r="M23" s="9">
        <v>0.58248999999999995</v>
      </c>
      <c r="N23" s="9" t="s">
        <v>31</v>
      </c>
      <c r="O23" s="9">
        <v>1446218</v>
      </c>
      <c r="P23" s="9" t="s">
        <v>23</v>
      </c>
      <c r="Q23" s="11">
        <v>45625</v>
      </c>
      <c r="R23" s="9">
        <v>1645.14</v>
      </c>
      <c r="S23" s="9">
        <v>202401</v>
      </c>
      <c r="T23" s="9">
        <v>202406</v>
      </c>
      <c r="U23" s="9">
        <v>298.36</v>
      </c>
      <c r="V23" s="12">
        <v>1491.8</v>
      </c>
      <c r="W23" s="12">
        <v>1725.31</v>
      </c>
      <c r="X23" s="9">
        <v>71.16</v>
      </c>
      <c r="Y23" s="9">
        <v>9.01</v>
      </c>
      <c r="Z23" s="9">
        <v>146</v>
      </c>
      <c r="AA23" s="9">
        <v>4198604</v>
      </c>
    </row>
    <row r="24" spans="1:27" s="9" customFormat="1" ht="30" customHeight="1" x14ac:dyDescent="0.3">
      <c r="A24" s="9">
        <f t="shared" si="0"/>
        <v>23</v>
      </c>
      <c r="B24" s="14" t="s">
        <v>227</v>
      </c>
      <c r="C24" s="14" t="s">
        <v>227</v>
      </c>
      <c r="D24" s="9" t="s">
        <v>181</v>
      </c>
      <c r="E24" s="9" t="s">
        <v>72</v>
      </c>
      <c r="F24" s="14" t="s">
        <v>79</v>
      </c>
      <c r="G24" s="9" t="s">
        <v>21</v>
      </c>
      <c r="H24" s="9" t="str">
        <f>PROPER(Tabla1[[#This Row],[Sexo]])</f>
        <v>Femenino</v>
      </c>
      <c r="I24" s="10">
        <v>60</v>
      </c>
      <c r="J24" s="1" t="s">
        <v>227</v>
      </c>
      <c r="K24" s="9" t="s">
        <v>30</v>
      </c>
      <c r="L24" s="9" t="s">
        <v>25</v>
      </c>
      <c r="M24" s="9">
        <v>0.58248999999999995</v>
      </c>
      <c r="N24" s="9" t="s">
        <v>31</v>
      </c>
      <c r="O24" s="9">
        <v>1439443</v>
      </c>
      <c r="P24" s="9" t="s">
        <v>23</v>
      </c>
      <c r="Q24" s="11">
        <v>45631</v>
      </c>
      <c r="R24" s="9">
        <v>1865.76</v>
      </c>
      <c r="S24" s="9">
        <v>202401</v>
      </c>
      <c r="T24" s="9">
        <v>202406</v>
      </c>
      <c r="U24" s="9">
        <v>335.13</v>
      </c>
      <c r="V24" s="12">
        <v>1675.65</v>
      </c>
      <c r="W24" s="12">
        <v>1947.04</v>
      </c>
      <c r="X24" s="9">
        <v>72.22</v>
      </c>
      <c r="Y24" s="9">
        <v>9.06</v>
      </c>
      <c r="Z24" s="9">
        <v>147</v>
      </c>
      <c r="AA24" s="9">
        <v>4204338</v>
      </c>
    </row>
    <row r="25" spans="1:27" s="9" customFormat="1" ht="30" customHeight="1" x14ac:dyDescent="0.3">
      <c r="A25" s="9">
        <f t="shared" si="0"/>
        <v>24</v>
      </c>
      <c r="B25" s="14" t="s">
        <v>227</v>
      </c>
      <c r="C25" s="14" t="s">
        <v>227</v>
      </c>
      <c r="D25" s="9" t="s">
        <v>145</v>
      </c>
      <c r="E25" s="9" t="s">
        <v>81</v>
      </c>
      <c r="F25" s="9" t="s">
        <v>121</v>
      </c>
      <c r="G25" s="9" t="s">
        <v>21</v>
      </c>
      <c r="H25" s="9" t="str">
        <f>PROPER(Tabla1[[#This Row],[Sexo]])</f>
        <v>Femenino</v>
      </c>
      <c r="I25" s="10">
        <v>56</v>
      </c>
      <c r="J25" s="1" t="s">
        <v>227</v>
      </c>
      <c r="K25" s="9" t="s">
        <v>32</v>
      </c>
      <c r="L25" s="9" t="s">
        <v>27</v>
      </c>
      <c r="M25" s="9">
        <v>50</v>
      </c>
      <c r="N25" s="9" t="s">
        <v>33</v>
      </c>
      <c r="O25" s="9">
        <v>82119</v>
      </c>
      <c r="P25" s="9" t="s">
        <v>23</v>
      </c>
      <c r="Q25" s="11">
        <v>45625</v>
      </c>
      <c r="R25" s="9">
        <v>2548.5</v>
      </c>
      <c r="S25" s="9">
        <v>202401</v>
      </c>
      <c r="T25" s="9">
        <v>202406</v>
      </c>
      <c r="U25" s="9">
        <v>849.5</v>
      </c>
      <c r="V25" s="12">
        <v>4247.5</v>
      </c>
      <c r="W25" s="12">
        <v>3957.08</v>
      </c>
      <c r="X25" s="12">
        <v>1250.3599999999999</v>
      </c>
      <c r="Y25" s="9">
        <v>158.22</v>
      </c>
      <c r="Z25" s="12">
        <v>2569</v>
      </c>
      <c r="AA25" s="9">
        <v>4198442</v>
      </c>
    </row>
    <row r="26" spans="1:27" s="9" customFormat="1" ht="30" customHeight="1" x14ac:dyDescent="0.3">
      <c r="A26" s="9">
        <f t="shared" si="0"/>
        <v>25</v>
      </c>
      <c r="B26" s="14" t="s">
        <v>227</v>
      </c>
      <c r="C26" s="14" t="s">
        <v>227</v>
      </c>
      <c r="D26" s="9" t="s">
        <v>146</v>
      </c>
      <c r="E26" s="9" t="s">
        <v>82</v>
      </c>
      <c r="F26" s="9" t="s">
        <v>72</v>
      </c>
      <c r="G26" s="9" t="s">
        <v>21</v>
      </c>
      <c r="H26" s="9" t="str">
        <f>PROPER(Tabla1[[#This Row],[Sexo]])</f>
        <v>Femenino</v>
      </c>
      <c r="I26" s="10">
        <v>48</v>
      </c>
      <c r="J26" s="1" t="s">
        <v>227</v>
      </c>
      <c r="K26" s="9" t="s">
        <v>32</v>
      </c>
      <c r="L26" s="9" t="s">
        <v>27</v>
      </c>
      <c r="M26" s="9">
        <v>50</v>
      </c>
      <c r="N26" s="9" t="s">
        <v>35</v>
      </c>
      <c r="O26" s="9">
        <v>872</v>
      </c>
      <c r="P26" s="9" t="s">
        <v>23</v>
      </c>
      <c r="Q26" s="11">
        <v>45638</v>
      </c>
      <c r="R26" s="9">
        <v>1889.16</v>
      </c>
      <c r="S26" s="9">
        <v>202401</v>
      </c>
      <c r="T26" s="9">
        <v>202406</v>
      </c>
      <c r="U26" s="9">
        <v>629.72</v>
      </c>
      <c r="V26" s="12">
        <v>3148.6</v>
      </c>
      <c r="W26" s="12">
        <v>2947.77</v>
      </c>
      <c r="X26" s="9">
        <v>940.67</v>
      </c>
      <c r="Y26" s="9">
        <v>117.94</v>
      </c>
      <c r="Z26" s="12">
        <v>1913</v>
      </c>
      <c r="AA26" s="9">
        <v>4208179</v>
      </c>
    </row>
    <row r="27" spans="1:27" s="9" customFormat="1" ht="30" customHeight="1" x14ac:dyDescent="0.3">
      <c r="A27" s="9">
        <f t="shared" si="0"/>
        <v>26</v>
      </c>
      <c r="B27" s="14" t="s">
        <v>227</v>
      </c>
      <c r="C27" s="14" t="s">
        <v>227</v>
      </c>
      <c r="D27" s="9" t="s">
        <v>225</v>
      </c>
      <c r="E27" s="9" t="s">
        <v>224</v>
      </c>
      <c r="F27" s="14" t="s">
        <v>42</v>
      </c>
      <c r="G27" s="9" t="s">
        <v>226</v>
      </c>
      <c r="H27" s="9" t="str">
        <f>PROPER(Tabla1[[#This Row],[Sexo]])</f>
        <v xml:space="preserve">Femenino </v>
      </c>
      <c r="I27" s="10">
        <v>72</v>
      </c>
      <c r="J27" s="1" t="s">
        <v>227</v>
      </c>
      <c r="K27" s="9" t="s">
        <v>26</v>
      </c>
      <c r="L27" s="9" t="s">
        <v>27</v>
      </c>
      <c r="M27" s="9">
        <v>50</v>
      </c>
      <c r="N27" s="9" t="s">
        <v>31</v>
      </c>
      <c r="O27" s="9">
        <v>1445398</v>
      </c>
      <c r="P27" s="9" t="s">
        <v>23</v>
      </c>
      <c r="Q27" s="11">
        <v>45610</v>
      </c>
      <c r="R27" s="9">
        <v>1264.02</v>
      </c>
      <c r="S27" s="9">
        <v>202401</v>
      </c>
      <c r="T27" s="9">
        <v>202406</v>
      </c>
      <c r="U27" s="9">
        <v>842.66</v>
      </c>
      <c r="V27" s="12">
        <v>1685.32</v>
      </c>
      <c r="W27" s="12">
        <v>1826.06</v>
      </c>
      <c r="X27" s="9">
        <v>499.19</v>
      </c>
      <c r="Y27" s="9">
        <v>62.85</v>
      </c>
      <c r="Z27" s="12">
        <v>1274</v>
      </c>
      <c r="AA27" s="9">
        <v>4187458</v>
      </c>
    </row>
    <row r="28" spans="1:27" s="9" customFormat="1" ht="30" customHeight="1" x14ac:dyDescent="0.3">
      <c r="A28" s="9">
        <f t="shared" si="0"/>
        <v>27</v>
      </c>
      <c r="B28" s="14" t="s">
        <v>227</v>
      </c>
      <c r="C28" s="14" t="s">
        <v>227</v>
      </c>
      <c r="D28" s="9" t="s">
        <v>154</v>
      </c>
      <c r="E28" s="9" t="s">
        <v>80</v>
      </c>
      <c r="F28" s="9" t="s">
        <v>39</v>
      </c>
      <c r="G28" s="9" t="s">
        <v>51</v>
      </c>
      <c r="H28" s="9" t="str">
        <f>PROPER(Tabla1[[#This Row],[Sexo]])</f>
        <v>No Definido</v>
      </c>
      <c r="I28" s="10">
        <v>88</v>
      </c>
      <c r="J28" s="1" t="s">
        <v>227</v>
      </c>
      <c r="K28" s="9" t="s">
        <v>26</v>
      </c>
      <c r="L28" s="9" t="s">
        <v>27</v>
      </c>
      <c r="M28" s="9">
        <v>50</v>
      </c>
      <c r="N28" s="9" t="s">
        <v>31</v>
      </c>
      <c r="O28" s="9">
        <v>1436348</v>
      </c>
      <c r="P28" s="9" t="s">
        <v>23</v>
      </c>
      <c r="Q28" s="11">
        <v>45593</v>
      </c>
      <c r="R28" s="9">
        <v>1584.96</v>
      </c>
      <c r="S28" s="9">
        <v>202401</v>
      </c>
      <c r="T28" s="9">
        <v>202406</v>
      </c>
      <c r="U28" s="12">
        <v>1056.6400000000001</v>
      </c>
      <c r="V28" s="12">
        <v>2113.2800000000002</v>
      </c>
      <c r="W28" s="12">
        <v>2288.88</v>
      </c>
      <c r="X28" s="9">
        <v>625.14</v>
      </c>
      <c r="Y28" s="9">
        <v>78.78</v>
      </c>
      <c r="Z28" s="12">
        <v>1597</v>
      </c>
      <c r="AA28" s="9">
        <v>4173776</v>
      </c>
    </row>
    <row r="29" spans="1:27" s="9" customFormat="1" ht="30" customHeight="1" x14ac:dyDescent="0.3">
      <c r="A29" s="9">
        <f t="shared" si="0"/>
        <v>28</v>
      </c>
      <c r="B29" s="14" t="s">
        <v>227</v>
      </c>
      <c r="C29" s="14" t="s">
        <v>227</v>
      </c>
      <c r="D29" s="9" t="s">
        <v>150</v>
      </c>
      <c r="E29" s="9" t="s">
        <v>84</v>
      </c>
      <c r="F29" s="9" t="s">
        <v>91</v>
      </c>
      <c r="G29" s="9" t="s">
        <v>28</v>
      </c>
      <c r="H29" s="9" t="str">
        <f>PROPER(Tabla1[[#This Row],[Sexo]])</f>
        <v>Masculino</v>
      </c>
      <c r="I29" s="10">
        <v>81</v>
      </c>
      <c r="J29" s="1" t="s">
        <v>227</v>
      </c>
      <c r="K29" s="9" t="s">
        <v>26</v>
      </c>
      <c r="L29" s="9" t="s">
        <v>27</v>
      </c>
      <c r="M29" s="9">
        <v>50</v>
      </c>
      <c r="N29" s="9" t="s">
        <v>31</v>
      </c>
      <c r="O29" s="9">
        <v>1435773</v>
      </c>
      <c r="P29" s="9" t="s">
        <v>23</v>
      </c>
      <c r="Q29" s="11">
        <v>45581</v>
      </c>
      <c r="R29" s="9">
        <v>3546.18</v>
      </c>
      <c r="S29" s="9">
        <v>202401</v>
      </c>
      <c r="T29" s="9">
        <v>202406</v>
      </c>
      <c r="U29" s="12">
        <v>2364.12</v>
      </c>
      <c r="V29" s="12">
        <v>4728.24</v>
      </c>
      <c r="W29" s="12">
        <v>5121.04</v>
      </c>
      <c r="X29" s="12">
        <v>1398.63</v>
      </c>
      <c r="Y29" s="9">
        <v>176.23</v>
      </c>
      <c r="Z29" s="12">
        <v>3573</v>
      </c>
      <c r="AA29" s="9">
        <v>4167049</v>
      </c>
    </row>
    <row r="30" spans="1:27" s="9" customFormat="1" ht="30" customHeight="1" x14ac:dyDescent="0.3">
      <c r="A30" s="9">
        <f t="shared" si="0"/>
        <v>29</v>
      </c>
      <c r="B30" s="14" t="s">
        <v>227</v>
      </c>
      <c r="C30" s="14" t="s">
        <v>227</v>
      </c>
      <c r="D30" s="9" t="s">
        <v>209</v>
      </c>
      <c r="E30" s="14" t="s">
        <v>192</v>
      </c>
      <c r="F30" s="14" t="s">
        <v>90</v>
      </c>
      <c r="G30" s="9" t="s">
        <v>28</v>
      </c>
      <c r="H30" s="9" t="str">
        <f>PROPER(Tabla1[[#This Row],[Sexo]])</f>
        <v>Masculino</v>
      </c>
      <c r="I30" s="10">
        <v>80</v>
      </c>
      <c r="J30" s="1" t="s">
        <v>227</v>
      </c>
      <c r="K30" s="9" t="s">
        <v>26</v>
      </c>
      <c r="L30" s="9" t="s">
        <v>27</v>
      </c>
      <c r="M30" s="9">
        <v>50</v>
      </c>
      <c r="N30" s="9" t="s">
        <v>31</v>
      </c>
      <c r="O30" s="9">
        <v>1432673</v>
      </c>
      <c r="P30" s="9" t="s">
        <v>23</v>
      </c>
      <c r="Q30" s="11">
        <v>45611</v>
      </c>
      <c r="R30" s="9">
        <v>742.5</v>
      </c>
      <c r="S30" s="9">
        <v>202401</v>
      </c>
      <c r="T30" s="9">
        <v>202406</v>
      </c>
      <c r="U30" s="9">
        <v>495</v>
      </c>
      <c r="V30" s="9">
        <v>990</v>
      </c>
      <c r="W30" s="12">
        <v>1072.67</v>
      </c>
      <c r="X30" s="9">
        <v>293.25</v>
      </c>
      <c r="Y30" s="9">
        <v>36.92</v>
      </c>
      <c r="Z30" s="9">
        <v>748</v>
      </c>
      <c r="AA30" s="9">
        <v>4188816</v>
      </c>
    </row>
    <row r="31" spans="1:27" s="9" customFormat="1" ht="30" customHeight="1" x14ac:dyDescent="0.3">
      <c r="A31" s="9">
        <f t="shared" si="0"/>
        <v>30</v>
      </c>
      <c r="B31" s="14" t="s">
        <v>227</v>
      </c>
      <c r="C31" s="14" t="s">
        <v>227</v>
      </c>
      <c r="D31" s="9" t="s">
        <v>163</v>
      </c>
      <c r="E31" s="9" t="s">
        <v>101</v>
      </c>
      <c r="F31" s="9" t="s">
        <v>131</v>
      </c>
      <c r="G31" s="9" t="s">
        <v>21</v>
      </c>
      <c r="H31" s="9" t="str">
        <f>PROPER(Tabla1[[#This Row],[Sexo]])</f>
        <v>Femenino</v>
      </c>
      <c r="I31" s="10">
        <v>80</v>
      </c>
      <c r="J31" s="1" t="s">
        <v>227</v>
      </c>
      <c r="K31" s="9" t="s">
        <v>26</v>
      </c>
      <c r="L31" s="9" t="s">
        <v>27</v>
      </c>
      <c r="M31" s="9">
        <v>50</v>
      </c>
      <c r="N31" s="9" t="s">
        <v>31</v>
      </c>
      <c r="O31" s="9">
        <v>1445863</v>
      </c>
      <c r="P31" s="9" t="s">
        <v>23</v>
      </c>
      <c r="Q31" s="11">
        <v>45617</v>
      </c>
      <c r="R31" s="9">
        <v>2371.02</v>
      </c>
      <c r="S31" s="9">
        <v>202401</v>
      </c>
      <c r="T31" s="9">
        <v>202406</v>
      </c>
      <c r="U31" s="9">
        <v>790.33</v>
      </c>
      <c r="V31" s="12">
        <v>3951.65</v>
      </c>
      <c r="W31" s="12">
        <v>3681.52</v>
      </c>
      <c r="X31" s="12">
        <v>1163.29</v>
      </c>
      <c r="Y31" s="9">
        <v>147.21</v>
      </c>
      <c r="Z31" s="12">
        <v>2390</v>
      </c>
      <c r="AA31" s="9">
        <v>4192553</v>
      </c>
    </row>
    <row r="32" spans="1:27" s="9" customFormat="1" ht="30" customHeight="1" x14ac:dyDescent="0.3">
      <c r="A32" s="9">
        <f t="shared" si="0"/>
        <v>31</v>
      </c>
      <c r="B32" s="14" t="s">
        <v>227</v>
      </c>
      <c r="C32" s="14" t="s">
        <v>227</v>
      </c>
      <c r="D32" s="9" t="s">
        <v>191</v>
      </c>
      <c r="E32" s="14" t="s">
        <v>190</v>
      </c>
      <c r="F32" s="14" t="s">
        <v>208</v>
      </c>
      <c r="G32" s="9" t="s">
        <v>21</v>
      </c>
      <c r="H32" s="9" t="str">
        <f>PROPER(Tabla1[[#This Row],[Sexo]])</f>
        <v>Femenino</v>
      </c>
      <c r="I32" s="10">
        <v>78</v>
      </c>
      <c r="J32" s="1" t="s">
        <v>227</v>
      </c>
      <c r="K32" s="9" t="s">
        <v>26</v>
      </c>
      <c r="L32" s="9" t="s">
        <v>27</v>
      </c>
      <c r="M32" s="9">
        <v>50</v>
      </c>
      <c r="N32" s="9" t="s">
        <v>31</v>
      </c>
      <c r="O32" s="9">
        <v>1445306</v>
      </c>
      <c r="P32" s="9" t="s">
        <v>23</v>
      </c>
      <c r="Q32" s="11">
        <v>45610</v>
      </c>
      <c r="R32" s="9">
        <v>753.54</v>
      </c>
      <c r="S32" s="9">
        <v>202401</v>
      </c>
      <c r="T32" s="9">
        <v>202406</v>
      </c>
      <c r="U32" s="9">
        <v>502.34</v>
      </c>
      <c r="V32" s="12">
        <v>1004.68</v>
      </c>
      <c r="W32" s="12">
        <v>1088.57</v>
      </c>
      <c r="X32" s="9">
        <v>297.57</v>
      </c>
      <c r="Y32" s="9">
        <v>37.46</v>
      </c>
      <c r="Z32" s="9">
        <v>759</v>
      </c>
      <c r="AA32" s="9">
        <v>4187751</v>
      </c>
    </row>
    <row r="33" spans="1:27" s="9" customFormat="1" ht="30" customHeight="1" x14ac:dyDescent="0.3">
      <c r="A33" s="9">
        <f t="shared" si="0"/>
        <v>32</v>
      </c>
      <c r="B33" s="14" t="s">
        <v>227</v>
      </c>
      <c r="C33" s="14" t="s">
        <v>227</v>
      </c>
      <c r="D33" s="9" t="s">
        <v>159</v>
      </c>
      <c r="E33" s="9" t="s">
        <v>48</v>
      </c>
      <c r="F33" s="9" t="s">
        <v>126</v>
      </c>
      <c r="G33" s="9" t="s">
        <v>51</v>
      </c>
      <c r="H33" s="9" t="str">
        <f>PROPER(Tabla1[[#This Row],[Sexo]])</f>
        <v>No Definido</v>
      </c>
      <c r="I33" s="10">
        <v>77</v>
      </c>
      <c r="J33" s="1" t="s">
        <v>227</v>
      </c>
      <c r="K33" s="9" t="s">
        <v>26</v>
      </c>
      <c r="L33" s="9" t="s">
        <v>27</v>
      </c>
      <c r="M33" s="9">
        <v>50</v>
      </c>
      <c r="N33" s="9" t="s">
        <v>33</v>
      </c>
      <c r="O33" s="9">
        <v>81879</v>
      </c>
      <c r="P33" s="9" t="s">
        <v>23</v>
      </c>
      <c r="Q33" s="11">
        <v>45596</v>
      </c>
      <c r="R33" s="9">
        <v>1888.02</v>
      </c>
      <c r="S33" s="9">
        <v>202401</v>
      </c>
      <c r="T33" s="9">
        <v>202406</v>
      </c>
      <c r="U33" s="12">
        <v>1258.68</v>
      </c>
      <c r="V33" s="12">
        <v>2517.36</v>
      </c>
      <c r="W33" s="12">
        <v>2726.49</v>
      </c>
      <c r="X33" s="9">
        <v>744.64</v>
      </c>
      <c r="Y33" s="9">
        <v>93.83</v>
      </c>
      <c r="Z33" s="12">
        <v>1902</v>
      </c>
      <c r="AA33" s="9">
        <v>4177510</v>
      </c>
    </row>
    <row r="34" spans="1:27" s="9" customFormat="1" ht="30" customHeight="1" x14ac:dyDescent="0.3">
      <c r="A34" s="9">
        <f t="shared" ref="A34:A65" si="1">ROW()-1</f>
        <v>33</v>
      </c>
      <c r="B34" s="14" t="s">
        <v>227</v>
      </c>
      <c r="C34" s="14" t="s">
        <v>227</v>
      </c>
      <c r="D34" s="9" t="s">
        <v>154</v>
      </c>
      <c r="E34" s="9" t="s">
        <v>99</v>
      </c>
      <c r="F34" s="9" t="s">
        <v>129</v>
      </c>
      <c r="G34" s="9" t="s">
        <v>28</v>
      </c>
      <c r="H34" s="9" t="str">
        <f>PROPER(Tabla1[[#This Row],[Sexo]])</f>
        <v>Masculino</v>
      </c>
      <c r="I34" s="10">
        <v>76</v>
      </c>
      <c r="J34" s="1" t="s">
        <v>227</v>
      </c>
      <c r="K34" s="9" t="s">
        <v>26</v>
      </c>
      <c r="L34" s="9" t="s">
        <v>27</v>
      </c>
      <c r="M34" s="9">
        <v>50</v>
      </c>
      <c r="N34" s="9" t="s">
        <v>31</v>
      </c>
      <c r="O34" s="9">
        <v>1436986</v>
      </c>
      <c r="P34" s="9" t="s">
        <v>23</v>
      </c>
      <c r="Q34" s="11">
        <v>45603</v>
      </c>
      <c r="R34" s="9">
        <v>4146</v>
      </c>
      <c r="S34" s="9">
        <v>202401</v>
      </c>
      <c r="T34" s="9">
        <v>202406</v>
      </c>
      <c r="U34" s="12">
        <v>2764</v>
      </c>
      <c r="V34" s="12">
        <v>5528</v>
      </c>
      <c r="W34" s="12">
        <v>5989.54</v>
      </c>
      <c r="X34" s="12">
        <v>1637.39</v>
      </c>
      <c r="Y34" s="9">
        <v>206.15</v>
      </c>
      <c r="Z34" s="12">
        <v>4179</v>
      </c>
      <c r="AA34" s="9">
        <v>4182919</v>
      </c>
    </row>
    <row r="35" spans="1:27" s="9" customFormat="1" ht="30" customHeight="1" x14ac:dyDescent="0.3">
      <c r="A35" s="9">
        <f t="shared" si="1"/>
        <v>34</v>
      </c>
      <c r="B35" s="14" t="s">
        <v>227</v>
      </c>
      <c r="C35" s="14" t="s">
        <v>227</v>
      </c>
      <c r="D35" s="9" t="s">
        <v>229</v>
      </c>
      <c r="E35" s="9" t="s">
        <v>108</v>
      </c>
      <c r="F35" s="9" t="s">
        <v>137</v>
      </c>
      <c r="G35" s="9" t="s">
        <v>28</v>
      </c>
      <c r="H35" s="9" t="str">
        <f>PROPER(Tabla1[[#This Row],[Sexo]])</f>
        <v>Masculino</v>
      </c>
      <c r="I35" s="10">
        <v>73</v>
      </c>
      <c r="J35" s="1" t="s">
        <v>227</v>
      </c>
      <c r="K35" s="9" t="s">
        <v>26</v>
      </c>
      <c r="L35" s="9" t="s">
        <v>27</v>
      </c>
      <c r="M35" s="9">
        <v>50</v>
      </c>
      <c r="N35" s="9" t="s">
        <v>33</v>
      </c>
      <c r="O35" s="9">
        <v>134065</v>
      </c>
      <c r="P35" s="9" t="s">
        <v>23</v>
      </c>
      <c r="Q35" s="11">
        <v>45654</v>
      </c>
      <c r="R35" s="9">
        <v>6244.5</v>
      </c>
      <c r="S35" s="9">
        <v>202401</v>
      </c>
      <c r="T35" s="9">
        <v>202406</v>
      </c>
      <c r="U35" s="12">
        <v>2081.5</v>
      </c>
      <c r="V35" s="12">
        <v>10407.5</v>
      </c>
      <c r="W35" s="12">
        <v>9898.93</v>
      </c>
      <c r="X35" s="12">
        <v>3186.94</v>
      </c>
      <c r="Y35" s="9">
        <v>467.49</v>
      </c>
      <c r="Z35" s="12">
        <v>6323</v>
      </c>
      <c r="AA35" s="9">
        <v>4217901</v>
      </c>
    </row>
    <row r="36" spans="1:27" s="9" customFormat="1" ht="30" customHeight="1" x14ac:dyDescent="0.3">
      <c r="A36" s="9">
        <f t="shared" si="1"/>
        <v>35</v>
      </c>
      <c r="B36" s="14" t="s">
        <v>227</v>
      </c>
      <c r="C36" s="14" t="s">
        <v>227</v>
      </c>
      <c r="D36" s="9" t="s">
        <v>165</v>
      </c>
      <c r="E36" s="9" t="s">
        <v>102</v>
      </c>
      <c r="F36" s="9" t="s">
        <v>76</v>
      </c>
      <c r="G36" s="9" t="s">
        <v>21</v>
      </c>
      <c r="H36" s="9" t="str">
        <f>PROPER(Tabla1[[#This Row],[Sexo]])</f>
        <v>Femenino</v>
      </c>
      <c r="I36" s="10">
        <v>72</v>
      </c>
      <c r="J36" s="1" t="s">
        <v>227</v>
      </c>
      <c r="K36" s="9" t="s">
        <v>26</v>
      </c>
      <c r="L36" s="9" t="s">
        <v>27</v>
      </c>
      <c r="M36" s="9">
        <v>50</v>
      </c>
      <c r="N36" s="9" t="s">
        <v>31</v>
      </c>
      <c r="O36" s="9">
        <v>1448526</v>
      </c>
      <c r="P36" s="9" t="s">
        <v>23</v>
      </c>
      <c r="Q36" s="11">
        <v>45625</v>
      </c>
      <c r="R36" s="9">
        <v>1646.52</v>
      </c>
      <c r="S36" s="9">
        <v>202401</v>
      </c>
      <c r="T36" s="9">
        <v>202406</v>
      </c>
      <c r="U36" s="9">
        <v>548.83000000000004</v>
      </c>
      <c r="V36" s="12">
        <v>2744.15</v>
      </c>
      <c r="W36" s="12">
        <v>2556.56</v>
      </c>
      <c r="X36" s="9">
        <v>807.82</v>
      </c>
      <c r="Y36" s="9">
        <v>102.22</v>
      </c>
      <c r="Z36" s="12">
        <v>1659</v>
      </c>
      <c r="AA36" s="9">
        <v>4199302</v>
      </c>
    </row>
    <row r="37" spans="1:27" s="9" customFormat="1" ht="30" customHeight="1" x14ac:dyDescent="0.3">
      <c r="A37" s="9">
        <f t="shared" si="1"/>
        <v>36</v>
      </c>
      <c r="B37" s="14" t="s">
        <v>227</v>
      </c>
      <c r="C37" s="14" t="s">
        <v>227</v>
      </c>
      <c r="D37" s="9" t="s">
        <v>166</v>
      </c>
      <c r="E37" s="9" t="s">
        <v>103</v>
      </c>
      <c r="F37" s="9" t="s">
        <v>134</v>
      </c>
      <c r="G37" s="9" t="s">
        <v>28</v>
      </c>
      <c r="H37" s="9" t="str">
        <f>PROPER(Tabla1[[#This Row],[Sexo]])</f>
        <v>Masculino</v>
      </c>
      <c r="I37" s="10">
        <v>72</v>
      </c>
      <c r="J37" s="1" t="s">
        <v>227</v>
      </c>
      <c r="K37" s="9" t="s">
        <v>26</v>
      </c>
      <c r="L37" s="9" t="s">
        <v>27</v>
      </c>
      <c r="M37" s="9">
        <v>50</v>
      </c>
      <c r="N37" s="9" t="s">
        <v>33</v>
      </c>
      <c r="O37" s="9">
        <v>82135</v>
      </c>
      <c r="P37" s="9" t="s">
        <v>23</v>
      </c>
      <c r="Q37" s="11">
        <v>45625</v>
      </c>
      <c r="R37" s="9">
        <v>2776.5</v>
      </c>
      <c r="S37" s="9">
        <v>202401</v>
      </c>
      <c r="T37" s="9">
        <v>202406</v>
      </c>
      <c r="U37" s="9">
        <v>925.5</v>
      </c>
      <c r="V37" s="12">
        <v>4627.5</v>
      </c>
      <c r="W37" s="12">
        <v>4311.1400000000003</v>
      </c>
      <c r="X37" s="12">
        <v>1362.26</v>
      </c>
      <c r="Y37" s="9">
        <v>172.38</v>
      </c>
      <c r="Z37" s="12">
        <v>2798</v>
      </c>
      <c r="AA37" s="9">
        <v>4199402</v>
      </c>
    </row>
    <row r="38" spans="1:27" s="9" customFormat="1" ht="30" customHeight="1" x14ac:dyDescent="0.3">
      <c r="A38" s="9">
        <f t="shared" si="1"/>
        <v>37</v>
      </c>
      <c r="B38" s="14" t="s">
        <v>227</v>
      </c>
      <c r="C38" s="14" t="s">
        <v>227</v>
      </c>
      <c r="D38" s="9" t="s">
        <v>184</v>
      </c>
      <c r="E38" s="9" t="s">
        <v>188</v>
      </c>
      <c r="F38" s="9" t="s">
        <v>85</v>
      </c>
      <c r="G38" s="9" t="s">
        <v>21</v>
      </c>
      <c r="H38" s="9" t="str">
        <f>PROPER(Tabla1[[#This Row],[Sexo]])</f>
        <v>Femenino</v>
      </c>
      <c r="I38" s="10">
        <v>71</v>
      </c>
      <c r="J38" s="1" t="s">
        <v>227</v>
      </c>
      <c r="K38" s="9" t="s">
        <v>26</v>
      </c>
      <c r="L38" s="9" t="s">
        <v>27</v>
      </c>
      <c r="M38" s="9">
        <v>50</v>
      </c>
      <c r="N38" s="9" t="s">
        <v>31</v>
      </c>
      <c r="O38" s="9">
        <v>1431480</v>
      </c>
      <c r="P38" s="9" t="s">
        <v>23</v>
      </c>
      <c r="Q38" s="11">
        <v>45582</v>
      </c>
      <c r="R38" s="9">
        <v>14610.54</v>
      </c>
      <c r="S38" s="9">
        <v>202401</v>
      </c>
      <c r="T38" s="9">
        <v>202406</v>
      </c>
      <c r="U38" s="12">
        <v>9740.34</v>
      </c>
      <c r="V38" s="12">
        <v>19480.68</v>
      </c>
      <c r="W38" s="12">
        <v>21099.11</v>
      </c>
      <c r="X38" s="12">
        <v>5762.47</v>
      </c>
      <c r="Y38" s="9">
        <v>726.1</v>
      </c>
      <c r="Z38" s="12">
        <v>14721</v>
      </c>
      <c r="AA38" s="9">
        <v>4167876</v>
      </c>
    </row>
    <row r="39" spans="1:27" s="9" customFormat="1" ht="30" customHeight="1" x14ac:dyDescent="0.3">
      <c r="A39" s="9">
        <f t="shared" si="1"/>
        <v>38</v>
      </c>
      <c r="B39" s="14" t="s">
        <v>227</v>
      </c>
      <c r="C39" s="14" t="s">
        <v>227</v>
      </c>
      <c r="D39" s="9" t="s">
        <v>152</v>
      </c>
      <c r="E39" s="9" t="s">
        <v>84</v>
      </c>
      <c r="F39" s="9" t="s">
        <v>110</v>
      </c>
      <c r="G39" s="9" t="s">
        <v>21</v>
      </c>
      <c r="H39" s="9" t="str">
        <f>PROPER(Tabla1[[#This Row],[Sexo]])</f>
        <v>Femenino</v>
      </c>
      <c r="I39" s="10">
        <v>71</v>
      </c>
      <c r="J39" s="1" t="s">
        <v>227</v>
      </c>
      <c r="K39" s="9" t="s">
        <v>26</v>
      </c>
      <c r="L39" s="9" t="s">
        <v>27</v>
      </c>
      <c r="M39" s="9">
        <v>50</v>
      </c>
      <c r="N39" s="9" t="s">
        <v>31</v>
      </c>
      <c r="O39" s="9">
        <v>1433599</v>
      </c>
      <c r="P39" s="9" t="s">
        <v>23</v>
      </c>
      <c r="Q39" s="11">
        <v>45586</v>
      </c>
      <c r="R39" s="9">
        <v>3486</v>
      </c>
      <c r="S39" s="9">
        <v>202401</v>
      </c>
      <c r="T39" s="9">
        <v>202406</v>
      </c>
      <c r="U39" s="12">
        <v>2324</v>
      </c>
      <c r="V39" s="12">
        <v>4648</v>
      </c>
      <c r="W39" s="12">
        <v>5034.13</v>
      </c>
      <c r="X39" s="12">
        <v>1374.89</v>
      </c>
      <c r="Y39" s="9">
        <v>173.24</v>
      </c>
      <c r="Z39" s="12">
        <v>3512</v>
      </c>
      <c r="AA39" s="9">
        <v>4169818</v>
      </c>
    </row>
    <row r="40" spans="1:27" s="9" customFormat="1" ht="30" customHeight="1" x14ac:dyDescent="0.3">
      <c r="A40" s="9">
        <f t="shared" si="1"/>
        <v>39</v>
      </c>
      <c r="B40" s="14" t="s">
        <v>227</v>
      </c>
      <c r="C40" s="14" t="s">
        <v>227</v>
      </c>
      <c r="D40" s="9" t="s">
        <v>156</v>
      </c>
      <c r="E40" s="9" t="s">
        <v>94</v>
      </c>
      <c r="F40" s="9" t="s">
        <v>125</v>
      </c>
      <c r="G40" s="9" t="s">
        <v>28</v>
      </c>
      <c r="H40" s="9" t="str">
        <f>PROPER(Tabla1[[#This Row],[Sexo]])</f>
        <v>Masculino</v>
      </c>
      <c r="I40" s="10">
        <v>71</v>
      </c>
      <c r="J40" s="1" t="s">
        <v>227</v>
      </c>
      <c r="K40" s="9" t="s">
        <v>26</v>
      </c>
      <c r="L40" s="9" t="s">
        <v>27</v>
      </c>
      <c r="M40" s="9">
        <v>50</v>
      </c>
      <c r="N40" s="9" t="s">
        <v>31</v>
      </c>
      <c r="O40" s="9">
        <v>1436498</v>
      </c>
      <c r="P40" s="9" t="s">
        <v>23</v>
      </c>
      <c r="Q40" s="11">
        <v>45595</v>
      </c>
      <c r="R40" s="9">
        <v>2054.04</v>
      </c>
      <c r="S40" s="9">
        <v>202401</v>
      </c>
      <c r="T40" s="9">
        <v>202406</v>
      </c>
      <c r="U40" s="12">
        <v>1369.34</v>
      </c>
      <c r="V40" s="12">
        <v>2738.68</v>
      </c>
      <c r="W40" s="12">
        <v>2966.23</v>
      </c>
      <c r="X40" s="9">
        <v>810.11</v>
      </c>
      <c r="Y40" s="9">
        <v>102.08</v>
      </c>
      <c r="Z40" s="12">
        <v>2070</v>
      </c>
      <c r="AA40" s="9">
        <v>4176580</v>
      </c>
    </row>
    <row r="41" spans="1:27" s="9" customFormat="1" ht="30" customHeight="1" x14ac:dyDescent="0.3">
      <c r="A41" s="9">
        <f t="shared" si="1"/>
        <v>40</v>
      </c>
      <c r="B41" s="14" t="s">
        <v>227</v>
      </c>
      <c r="C41" s="14" t="s">
        <v>227</v>
      </c>
      <c r="D41" s="9" t="s">
        <v>148</v>
      </c>
      <c r="E41" s="9" t="s">
        <v>83</v>
      </c>
      <c r="F41" s="9" t="s">
        <v>89</v>
      </c>
      <c r="G41" s="9" t="s">
        <v>21</v>
      </c>
      <c r="H41" s="9" t="str">
        <f>PROPER(Tabla1[[#This Row],[Sexo]])</f>
        <v>Femenino</v>
      </c>
      <c r="I41" s="10">
        <v>70</v>
      </c>
      <c r="J41" s="1" t="s">
        <v>227</v>
      </c>
      <c r="K41" s="9" t="s">
        <v>26</v>
      </c>
      <c r="L41" s="9" t="s">
        <v>27</v>
      </c>
      <c r="M41" s="9">
        <v>50</v>
      </c>
      <c r="N41" s="9" t="s">
        <v>31</v>
      </c>
      <c r="O41" s="9">
        <v>1435741</v>
      </c>
      <c r="P41" s="9" t="s">
        <v>23</v>
      </c>
      <c r="Q41" s="11">
        <v>45581</v>
      </c>
      <c r="R41" s="9">
        <v>2564.52</v>
      </c>
      <c r="S41" s="9">
        <v>202401</v>
      </c>
      <c r="T41" s="9">
        <v>202406</v>
      </c>
      <c r="U41" s="12">
        <v>1709.66</v>
      </c>
      <c r="V41" s="12">
        <v>3419.32</v>
      </c>
      <c r="W41" s="12">
        <v>3703.42</v>
      </c>
      <c r="X41" s="12">
        <v>1011.45</v>
      </c>
      <c r="Y41" s="9">
        <v>127.45</v>
      </c>
      <c r="Z41" s="12">
        <v>2584</v>
      </c>
      <c r="AA41" s="9">
        <v>4166638</v>
      </c>
    </row>
    <row r="42" spans="1:27" s="9" customFormat="1" ht="30" customHeight="1" x14ac:dyDescent="0.3">
      <c r="A42" s="9">
        <f t="shared" si="1"/>
        <v>41</v>
      </c>
      <c r="B42" s="14" t="s">
        <v>227</v>
      </c>
      <c r="C42" s="14" t="s">
        <v>227</v>
      </c>
      <c r="D42" s="9" t="s">
        <v>230</v>
      </c>
      <c r="E42" s="9" t="s">
        <v>104</v>
      </c>
      <c r="F42" s="9" t="s">
        <v>213</v>
      </c>
      <c r="G42" s="9" t="s">
        <v>21</v>
      </c>
      <c r="H42" s="9" t="str">
        <f>PROPER(Tabla1[[#This Row],[Sexo]])</f>
        <v>Femenino</v>
      </c>
      <c r="I42" s="10">
        <v>70</v>
      </c>
      <c r="J42" s="1" t="s">
        <v>227</v>
      </c>
      <c r="K42" s="9" t="s">
        <v>26</v>
      </c>
      <c r="L42" s="9" t="s">
        <v>27</v>
      </c>
      <c r="M42" s="9">
        <v>50</v>
      </c>
      <c r="N42" s="9" t="s">
        <v>34</v>
      </c>
      <c r="O42" s="9">
        <v>142481</v>
      </c>
      <c r="P42" s="9" t="s">
        <v>23</v>
      </c>
      <c r="Q42" s="11">
        <v>45637</v>
      </c>
      <c r="R42" s="9">
        <v>971.04</v>
      </c>
      <c r="S42" s="9">
        <v>202401</v>
      </c>
      <c r="T42" s="9">
        <v>202406</v>
      </c>
      <c r="U42" s="9">
        <v>323.67</v>
      </c>
      <c r="V42" s="12">
        <v>1618.35</v>
      </c>
      <c r="W42" s="12">
        <v>1515.11</v>
      </c>
      <c r="X42" s="9">
        <v>483.46</v>
      </c>
      <c r="Y42" s="9">
        <v>60.61</v>
      </c>
      <c r="Z42" s="9">
        <v>983</v>
      </c>
      <c r="AA42" s="9">
        <v>4207766</v>
      </c>
    </row>
    <row r="43" spans="1:27" s="9" customFormat="1" ht="30" customHeight="1" x14ac:dyDescent="0.3">
      <c r="A43" s="9">
        <f t="shared" si="1"/>
        <v>42</v>
      </c>
      <c r="B43" s="14" t="s">
        <v>227</v>
      </c>
      <c r="C43" s="14" t="s">
        <v>227</v>
      </c>
      <c r="D43" s="9" t="s">
        <v>170</v>
      </c>
      <c r="E43" s="9" t="s">
        <v>106</v>
      </c>
      <c r="F43" s="9" t="s">
        <v>76</v>
      </c>
      <c r="G43" s="9" t="s">
        <v>28</v>
      </c>
      <c r="H43" s="9" t="str">
        <f>PROPER(Tabla1[[#This Row],[Sexo]])</f>
        <v>Masculino</v>
      </c>
      <c r="I43" s="10">
        <v>68</v>
      </c>
      <c r="J43" s="1" t="s">
        <v>227</v>
      </c>
      <c r="K43" s="9" t="s">
        <v>26</v>
      </c>
      <c r="L43" s="9" t="s">
        <v>27</v>
      </c>
      <c r="M43" s="9">
        <v>50</v>
      </c>
      <c r="N43" s="9" t="s">
        <v>33</v>
      </c>
      <c r="O43" s="9">
        <v>82229</v>
      </c>
      <c r="P43" s="9" t="s">
        <v>23</v>
      </c>
      <c r="Q43" s="11">
        <v>45645</v>
      </c>
      <c r="R43" s="9">
        <v>2957.52</v>
      </c>
      <c r="S43" s="9">
        <v>202401</v>
      </c>
      <c r="T43" s="9">
        <v>202406</v>
      </c>
      <c r="U43" s="9">
        <v>985.83</v>
      </c>
      <c r="V43" s="12">
        <v>4929.1499999999996</v>
      </c>
      <c r="W43" s="12">
        <v>4688.28</v>
      </c>
      <c r="X43" s="12">
        <v>1509.36</v>
      </c>
      <c r="Y43" s="9">
        <v>221.4</v>
      </c>
      <c r="Z43" s="12">
        <v>2995</v>
      </c>
      <c r="AA43" s="9">
        <v>4212466</v>
      </c>
    </row>
    <row r="44" spans="1:27" s="9" customFormat="1" ht="30" customHeight="1" x14ac:dyDescent="0.3">
      <c r="A44" s="9">
        <f t="shared" si="1"/>
        <v>43</v>
      </c>
      <c r="B44" s="14" t="s">
        <v>227</v>
      </c>
      <c r="C44" s="14" t="s">
        <v>227</v>
      </c>
      <c r="D44" s="9" t="s">
        <v>171</v>
      </c>
      <c r="E44" s="9" t="s">
        <v>107</v>
      </c>
      <c r="F44" s="9" t="s">
        <v>67</v>
      </c>
      <c r="G44" s="9" t="s">
        <v>28</v>
      </c>
      <c r="H44" s="9" t="str">
        <f>PROPER(Tabla1[[#This Row],[Sexo]])</f>
        <v>Masculino</v>
      </c>
      <c r="I44" s="10">
        <v>67</v>
      </c>
      <c r="J44" s="1" t="s">
        <v>227</v>
      </c>
      <c r="K44" s="9" t="s">
        <v>26</v>
      </c>
      <c r="L44" s="9" t="s">
        <v>27</v>
      </c>
      <c r="M44" s="9">
        <v>50</v>
      </c>
      <c r="N44" s="9" t="s">
        <v>31</v>
      </c>
      <c r="O44" s="9">
        <v>1457067</v>
      </c>
      <c r="P44" s="9" t="s">
        <v>23</v>
      </c>
      <c r="Q44" s="11">
        <v>45656</v>
      </c>
      <c r="R44" s="9">
        <v>4861.0200000000004</v>
      </c>
      <c r="S44" s="9">
        <v>202401</v>
      </c>
      <c r="T44" s="9">
        <v>202406</v>
      </c>
      <c r="U44" s="12">
        <v>1620.33</v>
      </c>
      <c r="V44" s="12">
        <v>8101.65</v>
      </c>
      <c r="W44" s="12">
        <v>7705.79</v>
      </c>
      <c r="X44" s="12">
        <v>2480.85</v>
      </c>
      <c r="Y44" s="9">
        <v>363.92</v>
      </c>
      <c r="Z44" s="12">
        <v>4922</v>
      </c>
      <c r="AA44" s="9">
        <v>4213250</v>
      </c>
    </row>
    <row r="45" spans="1:27" s="9" customFormat="1" ht="30" customHeight="1" x14ac:dyDescent="0.3">
      <c r="A45" s="9">
        <f t="shared" si="1"/>
        <v>44</v>
      </c>
      <c r="B45" s="14" t="s">
        <v>227</v>
      </c>
      <c r="C45" s="14" t="s">
        <v>227</v>
      </c>
      <c r="D45" s="9" t="s">
        <v>151</v>
      </c>
      <c r="E45" s="9" t="s">
        <v>39</v>
      </c>
      <c r="F45" s="9" t="s">
        <v>123</v>
      </c>
      <c r="G45" s="9" t="s">
        <v>21</v>
      </c>
      <c r="H45" s="9" t="str">
        <f>PROPER(Tabla1[[#This Row],[Sexo]])</f>
        <v>Femenino</v>
      </c>
      <c r="I45" s="10">
        <v>66</v>
      </c>
      <c r="J45" s="1" t="s">
        <v>227</v>
      </c>
      <c r="K45" s="9" t="s">
        <v>26</v>
      </c>
      <c r="L45" s="9" t="s">
        <v>27</v>
      </c>
      <c r="M45" s="9">
        <v>50</v>
      </c>
      <c r="N45" s="9" t="s">
        <v>31</v>
      </c>
      <c r="O45" s="9">
        <v>1431541</v>
      </c>
      <c r="P45" s="9" t="s">
        <v>23</v>
      </c>
      <c r="Q45" s="11">
        <v>45586</v>
      </c>
      <c r="R45" s="9">
        <v>3013.5</v>
      </c>
      <c r="S45" s="9">
        <v>202401</v>
      </c>
      <c r="T45" s="9">
        <v>202406</v>
      </c>
      <c r="U45" s="12">
        <v>2009</v>
      </c>
      <c r="V45" s="12">
        <v>4018</v>
      </c>
      <c r="W45" s="12">
        <v>4351.8100000000004</v>
      </c>
      <c r="X45" s="12">
        <v>1188.55</v>
      </c>
      <c r="Y45" s="9">
        <v>149.76</v>
      </c>
      <c r="Z45" s="12">
        <v>3036</v>
      </c>
      <c r="AA45" s="9">
        <v>4169788</v>
      </c>
    </row>
    <row r="46" spans="1:27" s="9" customFormat="1" ht="30" customHeight="1" x14ac:dyDescent="0.3">
      <c r="A46" s="9">
        <f t="shared" si="1"/>
        <v>45</v>
      </c>
      <c r="B46" s="14" t="s">
        <v>227</v>
      </c>
      <c r="C46" s="14" t="s">
        <v>227</v>
      </c>
      <c r="D46" s="9" t="s">
        <v>147</v>
      </c>
      <c r="E46" s="9" t="s">
        <v>76</v>
      </c>
      <c r="F46" s="9" t="s">
        <v>122</v>
      </c>
      <c r="G46" s="9" t="s">
        <v>51</v>
      </c>
      <c r="H46" s="9" t="str">
        <f>PROPER(Tabla1[[#This Row],[Sexo]])</f>
        <v>No Definido</v>
      </c>
      <c r="I46" s="10">
        <v>65</v>
      </c>
      <c r="J46" s="1" t="s">
        <v>227</v>
      </c>
      <c r="K46" s="9" t="s">
        <v>26</v>
      </c>
      <c r="L46" s="9" t="s">
        <v>27</v>
      </c>
      <c r="M46" s="9">
        <v>50</v>
      </c>
      <c r="N46" s="9" t="s">
        <v>31</v>
      </c>
      <c r="O46" s="9">
        <v>1435171</v>
      </c>
      <c r="P46" s="9" t="s">
        <v>23</v>
      </c>
      <c r="Q46" s="11">
        <v>45573</v>
      </c>
      <c r="R46" s="9">
        <v>2357.2800000000002</v>
      </c>
      <c r="S46" s="9">
        <v>202401</v>
      </c>
      <c r="T46" s="9">
        <v>202406</v>
      </c>
      <c r="U46" s="12">
        <v>1571.52</v>
      </c>
      <c r="V46" s="12">
        <v>3143.04</v>
      </c>
      <c r="W46" s="12">
        <v>3357.45</v>
      </c>
      <c r="X46" s="9">
        <v>906.38</v>
      </c>
      <c r="Y46" s="9">
        <v>93.79</v>
      </c>
      <c r="Z46" s="12">
        <v>2375</v>
      </c>
      <c r="AA46" s="9">
        <v>4160994</v>
      </c>
    </row>
    <row r="47" spans="1:27" s="9" customFormat="1" ht="30" customHeight="1" x14ac:dyDescent="0.3">
      <c r="A47" s="9">
        <f t="shared" si="1"/>
        <v>46</v>
      </c>
      <c r="B47" s="14" t="s">
        <v>227</v>
      </c>
      <c r="C47" s="14" t="s">
        <v>227</v>
      </c>
      <c r="D47" s="9" t="s">
        <v>164</v>
      </c>
      <c r="E47" s="9" t="s">
        <v>211</v>
      </c>
      <c r="F47" s="9" t="s">
        <v>133</v>
      </c>
      <c r="G47" s="9" t="s">
        <v>28</v>
      </c>
      <c r="H47" s="9" t="str">
        <f>PROPER(Tabla1[[#This Row],[Sexo]])</f>
        <v>Masculino</v>
      </c>
      <c r="I47" s="10">
        <v>65</v>
      </c>
      <c r="J47" s="1" t="s">
        <v>227</v>
      </c>
      <c r="K47" s="9" t="s">
        <v>26</v>
      </c>
      <c r="L47" s="9" t="s">
        <v>27</v>
      </c>
      <c r="M47" s="9">
        <v>50</v>
      </c>
      <c r="N47" s="9" t="s">
        <v>34</v>
      </c>
      <c r="O47" s="9">
        <v>99852</v>
      </c>
      <c r="P47" s="9" t="s">
        <v>23</v>
      </c>
      <c r="Q47" s="11">
        <v>45624</v>
      </c>
      <c r="R47" s="9">
        <v>1831.02</v>
      </c>
      <c r="S47" s="9">
        <v>202401</v>
      </c>
      <c r="T47" s="9">
        <v>202406</v>
      </c>
      <c r="U47" s="9">
        <v>610.33000000000004</v>
      </c>
      <c r="V47" s="12">
        <v>3051.65</v>
      </c>
      <c r="W47" s="12">
        <v>2843.06</v>
      </c>
      <c r="X47" s="9">
        <v>898.35</v>
      </c>
      <c r="Y47" s="9">
        <v>113.69</v>
      </c>
      <c r="Z47" s="12">
        <v>1845</v>
      </c>
      <c r="AA47" s="9">
        <v>4197857</v>
      </c>
    </row>
    <row r="48" spans="1:27" s="9" customFormat="1" ht="30" customHeight="1" x14ac:dyDescent="0.3">
      <c r="A48" s="9">
        <f t="shared" si="1"/>
        <v>47</v>
      </c>
      <c r="B48" s="14" t="s">
        <v>227</v>
      </c>
      <c r="C48" s="14" t="s">
        <v>227</v>
      </c>
      <c r="D48" s="9" t="s">
        <v>169</v>
      </c>
      <c r="E48" s="9" t="s">
        <v>216</v>
      </c>
      <c r="F48" s="9" t="s">
        <v>136</v>
      </c>
      <c r="G48" s="9" t="s">
        <v>21</v>
      </c>
      <c r="H48" s="9" t="str">
        <f>PROPER(Tabla1[[#This Row],[Sexo]])</f>
        <v>Femenino</v>
      </c>
      <c r="I48" s="10">
        <v>65</v>
      </c>
      <c r="J48" s="1" t="s">
        <v>227</v>
      </c>
      <c r="K48" s="9" t="s">
        <v>26</v>
      </c>
      <c r="L48" s="9" t="s">
        <v>27</v>
      </c>
      <c r="M48" s="9">
        <v>50</v>
      </c>
      <c r="N48" s="9" t="s">
        <v>33</v>
      </c>
      <c r="O48" s="9">
        <v>82224</v>
      </c>
      <c r="P48" s="9" t="s">
        <v>23</v>
      </c>
      <c r="Q48" s="11">
        <v>45644</v>
      </c>
      <c r="R48" s="9">
        <v>3445.5</v>
      </c>
      <c r="S48" s="9">
        <v>202401</v>
      </c>
      <c r="T48" s="9">
        <v>202406</v>
      </c>
      <c r="U48" s="12">
        <v>1148.5</v>
      </c>
      <c r="V48" s="12">
        <v>5742.5</v>
      </c>
      <c r="W48" s="12">
        <v>5483.16</v>
      </c>
      <c r="X48" s="12">
        <v>1778.59</v>
      </c>
      <c r="Y48" s="9">
        <v>259.07</v>
      </c>
      <c r="Z48" s="12">
        <v>3501</v>
      </c>
      <c r="AA48" s="9">
        <v>4211917</v>
      </c>
    </row>
    <row r="49" spans="1:27" s="9" customFormat="1" ht="30" customHeight="1" x14ac:dyDescent="0.3">
      <c r="A49" s="9">
        <f t="shared" si="1"/>
        <v>48</v>
      </c>
      <c r="B49" s="14" t="s">
        <v>227</v>
      </c>
      <c r="C49" s="14" t="s">
        <v>227</v>
      </c>
      <c r="D49" s="9" t="s">
        <v>158</v>
      </c>
      <c r="E49" s="9" t="s">
        <v>96</v>
      </c>
      <c r="F49" s="9" t="s">
        <v>113</v>
      </c>
      <c r="G49" s="9" t="s">
        <v>21</v>
      </c>
      <c r="H49" s="9" t="str">
        <f>PROPER(Tabla1[[#This Row],[Sexo]])</f>
        <v>Femenino</v>
      </c>
      <c r="I49" s="10">
        <v>64</v>
      </c>
      <c r="J49" s="1" t="s">
        <v>227</v>
      </c>
      <c r="K49" s="9" t="s">
        <v>26</v>
      </c>
      <c r="L49" s="9" t="s">
        <v>27</v>
      </c>
      <c r="M49" s="9">
        <v>50</v>
      </c>
      <c r="N49" s="9" t="s">
        <v>31</v>
      </c>
      <c r="O49" s="9">
        <v>1436532</v>
      </c>
      <c r="P49" s="9" t="s">
        <v>23</v>
      </c>
      <c r="Q49" s="11">
        <v>45596</v>
      </c>
      <c r="R49" s="9">
        <v>3618.96</v>
      </c>
      <c r="S49" s="9">
        <v>202401</v>
      </c>
      <c r="T49" s="9">
        <v>202406</v>
      </c>
      <c r="U49" s="12">
        <v>2412.64</v>
      </c>
      <c r="V49" s="12">
        <v>4825.28</v>
      </c>
      <c r="W49" s="12">
        <v>5226.16</v>
      </c>
      <c r="X49" s="12">
        <v>1427.35</v>
      </c>
      <c r="Y49" s="9">
        <v>179.85</v>
      </c>
      <c r="Z49" s="12">
        <v>3646</v>
      </c>
      <c r="AA49" s="9">
        <v>4177249</v>
      </c>
    </row>
    <row r="50" spans="1:27" s="9" customFormat="1" ht="30" customHeight="1" x14ac:dyDescent="0.3">
      <c r="A50" s="9">
        <f t="shared" si="1"/>
        <v>49</v>
      </c>
      <c r="B50" s="14" t="s">
        <v>227</v>
      </c>
      <c r="C50" s="14" t="s">
        <v>227</v>
      </c>
      <c r="D50" s="9" t="s">
        <v>56</v>
      </c>
      <c r="E50" s="9" t="s">
        <v>76</v>
      </c>
      <c r="F50" s="9" t="s">
        <v>80</v>
      </c>
      <c r="G50" s="9" t="s">
        <v>28</v>
      </c>
      <c r="H50" s="9" t="str">
        <f>PROPER(Tabla1[[#This Row],[Sexo]])</f>
        <v>Masculino</v>
      </c>
      <c r="I50" s="10">
        <v>64</v>
      </c>
      <c r="J50" s="1" t="s">
        <v>227</v>
      </c>
      <c r="K50" s="9" t="s">
        <v>26</v>
      </c>
      <c r="L50" s="9" t="s">
        <v>27</v>
      </c>
      <c r="M50" s="9">
        <v>50</v>
      </c>
      <c r="N50" s="9" t="s">
        <v>33</v>
      </c>
      <c r="O50" s="9">
        <v>81885</v>
      </c>
      <c r="P50" s="9" t="s">
        <v>23</v>
      </c>
      <c r="Q50" s="11">
        <v>45596</v>
      </c>
      <c r="R50" s="9">
        <v>2048.52</v>
      </c>
      <c r="S50" s="9">
        <v>202401</v>
      </c>
      <c r="T50" s="9">
        <v>202406</v>
      </c>
      <c r="U50" s="12">
        <v>1365.66</v>
      </c>
      <c r="V50" s="12">
        <v>2731.32</v>
      </c>
      <c r="W50" s="12">
        <v>2958.26</v>
      </c>
      <c r="X50" s="9">
        <v>807.93</v>
      </c>
      <c r="Y50" s="9">
        <v>101.81</v>
      </c>
      <c r="Z50" s="12">
        <v>2064</v>
      </c>
      <c r="AA50" s="9">
        <v>4177985</v>
      </c>
    </row>
    <row r="51" spans="1:27" s="9" customFormat="1" ht="30" customHeight="1" x14ac:dyDescent="0.3">
      <c r="A51" s="9">
        <f t="shared" si="1"/>
        <v>50</v>
      </c>
      <c r="B51" s="14" t="s">
        <v>227</v>
      </c>
      <c r="C51" s="14" t="s">
        <v>227</v>
      </c>
      <c r="D51" s="9" t="s">
        <v>160</v>
      </c>
      <c r="E51" s="9" t="s">
        <v>97</v>
      </c>
      <c r="F51" s="9" t="s">
        <v>127</v>
      </c>
      <c r="G51" s="9" t="s">
        <v>28</v>
      </c>
      <c r="H51" s="9" t="str">
        <f>PROPER(Tabla1[[#This Row],[Sexo]])</f>
        <v>Masculino</v>
      </c>
      <c r="I51" s="10">
        <v>64</v>
      </c>
      <c r="J51" s="1" t="s">
        <v>227</v>
      </c>
      <c r="K51" s="9" t="s">
        <v>26</v>
      </c>
      <c r="L51" s="9" t="s">
        <v>27</v>
      </c>
      <c r="M51" s="9">
        <v>50</v>
      </c>
      <c r="N51" s="9" t="s">
        <v>22</v>
      </c>
      <c r="O51" s="9">
        <v>108584</v>
      </c>
      <c r="P51" s="9" t="s">
        <v>23</v>
      </c>
      <c r="Q51" s="11">
        <v>45597</v>
      </c>
      <c r="R51" s="9">
        <v>1566</v>
      </c>
      <c r="S51" s="9">
        <v>202401</v>
      </c>
      <c r="T51" s="9">
        <v>202406</v>
      </c>
      <c r="U51" s="12">
        <v>1044</v>
      </c>
      <c r="V51" s="12">
        <v>2088</v>
      </c>
      <c r="W51" s="12">
        <v>2262.35</v>
      </c>
      <c r="X51" s="9">
        <v>618.48</v>
      </c>
      <c r="Y51" s="9">
        <v>77.87</v>
      </c>
      <c r="Z51" s="12">
        <v>1578</v>
      </c>
      <c r="AA51" s="9">
        <v>4178372</v>
      </c>
    </row>
    <row r="52" spans="1:27" s="9" customFormat="1" ht="30" customHeight="1" x14ac:dyDescent="0.3">
      <c r="A52" s="9">
        <f t="shared" si="1"/>
        <v>51</v>
      </c>
      <c r="B52" s="14" t="s">
        <v>227</v>
      </c>
      <c r="C52" s="14" t="s">
        <v>227</v>
      </c>
      <c r="D52" s="9" t="s">
        <v>231</v>
      </c>
      <c r="E52" s="9" t="s">
        <v>210</v>
      </c>
      <c r="F52" s="9" t="s">
        <v>132</v>
      </c>
      <c r="G52" s="9" t="s">
        <v>21</v>
      </c>
      <c r="H52" s="9" t="str">
        <f>PROPER(Tabla1[[#This Row],[Sexo]])</f>
        <v>Femenino</v>
      </c>
      <c r="I52" s="10">
        <v>64</v>
      </c>
      <c r="J52" s="1" t="s">
        <v>227</v>
      </c>
      <c r="K52" s="9" t="s">
        <v>26</v>
      </c>
      <c r="L52" s="9" t="s">
        <v>27</v>
      </c>
      <c r="M52" s="9">
        <v>50</v>
      </c>
      <c r="N52" s="9" t="s">
        <v>33</v>
      </c>
      <c r="O52" s="9">
        <v>82106</v>
      </c>
      <c r="P52" s="9" t="s">
        <v>23</v>
      </c>
      <c r="Q52" s="11">
        <v>45623</v>
      </c>
      <c r="R52" s="9">
        <v>1734</v>
      </c>
      <c r="S52" s="9">
        <v>202401</v>
      </c>
      <c r="T52" s="9">
        <v>202406</v>
      </c>
      <c r="U52" s="9">
        <v>578</v>
      </c>
      <c r="V52" s="12">
        <v>2890</v>
      </c>
      <c r="W52" s="12">
        <v>2692.42</v>
      </c>
      <c r="X52" s="9">
        <v>850.76</v>
      </c>
      <c r="Y52" s="9">
        <v>107.66</v>
      </c>
      <c r="Z52" s="12">
        <v>1748</v>
      </c>
      <c r="AA52" s="9">
        <v>4197174</v>
      </c>
    </row>
    <row r="53" spans="1:27" s="9" customFormat="1" ht="30" customHeight="1" x14ac:dyDescent="0.3">
      <c r="A53" s="9">
        <f t="shared" si="1"/>
        <v>52</v>
      </c>
      <c r="B53" s="14" t="s">
        <v>227</v>
      </c>
      <c r="C53" s="14" t="s">
        <v>227</v>
      </c>
      <c r="D53" s="9" t="s">
        <v>183</v>
      </c>
      <c r="E53" s="9" t="s">
        <v>187</v>
      </c>
      <c r="F53" s="9" t="s">
        <v>186</v>
      </c>
      <c r="G53" s="9" t="s">
        <v>51</v>
      </c>
      <c r="H53" s="9" t="str">
        <f>PROPER(Tabla1[[#This Row],[Sexo]])</f>
        <v>No Definido</v>
      </c>
      <c r="I53" s="10">
        <v>63</v>
      </c>
      <c r="J53" s="1" t="s">
        <v>227</v>
      </c>
      <c r="K53" s="9" t="s">
        <v>26</v>
      </c>
      <c r="L53" s="9" t="s">
        <v>27</v>
      </c>
      <c r="M53" s="9">
        <v>50</v>
      </c>
      <c r="N53" s="9" t="s">
        <v>33</v>
      </c>
      <c r="O53" s="9">
        <v>81775</v>
      </c>
      <c r="P53" s="9" t="s">
        <v>23</v>
      </c>
      <c r="Q53" s="11">
        <v>45582</v>
      </c>
      <c r="R53" s="9">
        <v>3297.3</v>
      </c>
      <c r="S53" s="9">
        <v>202401</v>
      </c>
      <c r="T53" s="9">
        <v>202406</v>
      </c>
      <c r="U53" s="12">
        <v>2198.1799999999998</v>
      </c>
      <c r="V53" s="12">
        <v>4396.3599999999997</v>
      </c>
      <c r="W53" s="12">
        <v>4761.62</v>
      </c>
      <c r="X53" s="12">
        <v>1300.46</v>
      </c>
      <c r="Y53" s="9">
        <v>163.86</v>
      </c>
      <c r="Z53" s="12">
        <v>3322</v>
      </c>
      <c r="AA53" s="9">
        <v>4167358</v>
      </c>
    </row>
    <row r="54" spans="1:27" s="9" customFormat="1" ht="30" customHeight="1" x14ac:dyDescent="0.3">
      <c r="A54" s="9">
        <f t="shared" si="1"/>
        <v>53</v>
      </c>
      <c r="B54" s="14" t="s">
        <v>227</v>
      </c>
      <c r="C54" s="14" t="s">
        <v>227</v>
      </c>
      <c r="D54" s="9" t="s">
        <v>162</v>
      </c>
      <c r="E54" s="9" t="s">
        <v>100</v>
      </c>
      <c r="F54" s="9" t="s">
        <v>130</v>
      </c>
      <c r="G54" s="9" t="s">
        <v>28</v>
      </c>
      <c r="H54" s="9" t="str">
        <f>PROPER(Tabla1[[#This Row],[Sexo]])</f>
        <v>Masculino</v>
      </c>
      <c r="I54" s="10">
        <v>63</v>
      </c>
      <c r="J54" s="1" t="s">
        <v>227</v>
      </c>
      <c r="K54" s="9" t="s">
        <v>26</v>
      </c>
      <c r="L54" s="9" t="s">
        <v>27</v>
      </c>
      <c r="M54" s="9">
        <v>50</v>
      </c>
      <c r="N54" s="9" t="s">
        <v>31</v>
      </c>
      <c r="O54" s="9">
        <v>1432624</v>
      </c>
      <c r="P54" s="9" t="s">
        <v>23</v>
      </c>
      <c r="Q54" s="11">
        <v>45609</v>
      </c>
      <c r="R54" s="9">
        <v>3767.04</v>
      </c>
      <c r="S54" s="9">
        <v>202401</v>
      </c>
      <c r="T54" s="9">
        <v>202406</v>
      </c>
      <c r="U54" s="12">
        <v>2511.34</v>
      </c>
      <c r="V54" s="12">
        <v>5022.68</v>
      </c>
      <c r="W54" s="12">
        <v>5442.08</v>
      </c>
      <c r="X54" s="12">
        <v>1487.73</v>
      </c>
      <c r="Y54" s="9">
        <v>187.31</v>
      </c>
      <c r="Z54" s="12">
        <v>3797</v>
      </c>
      <c r="AA54" s="9">
        <v>4185916</v>
      </c>
    </row>
    <row r="55" spans="1:27" s="9" customFormat="1" ht="30" customHeight="1" x14ac:dyDescent="0.3">
      <c r="A55" s="9">
        <f t="shared" si="1"/>
        <v>54</v>
      </c>
      <c r="B55" s="14" t="s">
        <v>227</v>
      </c>
      <c r="C55" s="14" t="s">
        <v>227</v>
      </c>
      <c r="D55" s="9" t="s">
        <v>168</v>
      </c>
      <c r="E55" s="9" t="s">
        <v>105</v>
      </c>
      <c r="F55" s="9" t="s">
        <v>97</v>
      </c>
      <c r="G55" s="9" t="s">
        <v>28</v>
      </c>
      <c r="H55" s="9" t="str">
        <f>PROPER(Tabla1[[#This Row],[Sexo]])</f>
        <v>Masculino</v>
      </c>
      <c r="I55" s="10">
        <v>63</v>
      </c>
      <c r="J55" s="1" t="s">
        <v>227</v>
      </c>
      <c r="K55" s="9" t="s">
        <v>26</v>
      </c>
      <c r="L55" s="9" t="s">
        <v>27</v>
      </c>
      <c r="M55" s="9">
        <v>50</v>
      </c>
      <c r="N55" s="9" t="s">
        <v>22</v>
      </c>
      <c r="O55" s="9">
        <v>109211</v>
      </c>
      <c r="P55" s="9" t="s">
        <v>23</v>
      </c>
      <c r="Q55" s="11">
        <v>45642</v>
      </c>
      <c r="R55" s="9">
        <v>1177.02</v>
      </c>
      <c r="S55" s="9">
        <v>202401</v>
      </c>
      <c r="T55" s="9">
        <v>202406</v>
      </c>
      <c r="U55" s="9">
        <v>392.33</v>
      </c>
      <c r="V55" s="12">
        <v>1961.65</v>
      </c>
      <c r="W55" s="12">
        <v>1865.8</v>
      </c>
      <c r="X55" s="9">
        <v>600.67999999999995</v>
      </c>
      <c r="Y55" s="9">
        <v>88.1</v>
      </c>
      <c r="Z55" s="12">
        <v>1192</v>
      </c>
      <c r="AA55" s="9">
        <v>4210203</v>
      </c>
    </row>
    <row r="56" spans="1:27" s="9" customFormat="1" ht="30" customHeight="1" x14ac:dyDescent="0.3">
      <c r="A56" s="9">
        <f t="shared" si="1"/>
        <v>55</v>
      </c>
      <c r="B56" s="14" t="s">
        <v>227</v>
      </c>
      <c r="C56" s="14" t="s">
        <v>227</v>
      </c>
      <c r="D56" s="9" t="s">
        <v>149</v>
      </c>
      <c r="E56" s="9" t="s">
        <v>46</v>
      </c>
      <c r="F56" s="9" t="s">
        <v>90</v>
      </c>
      <c r="G56" s="9" t="s">
        <v>28</v>
      </c>
      <c r="H56" s="9" t="str">
        <f>PROPER(Tabla1[[#This Row],[Sexo]])</f>
        <v>Masculino</v>
      </c>
      <c r="I56" s="10">
        <v>62</v>
      </c>
      <c r="J56" s="1" t="s">
        <v>227</v>
      </c>
      <c r="K56" s="9" t="s">
        <v>26</v>
      </c>
      <c r="L56" s="9" t="s">
        <v>27</v>
      </c>
      <c r="M56" s="9">
        <v>50</v>
      </c>
      <c r="N56" s="9" t="s">
        <v>31</v>
      </c>
      <c r="O56" s="9">
        <v>1435744</v>
      </c>
      <c r="P56" s="9" t="s">
        <v>23</v>
      </c>
      <c r="Q56" s="11">
        <v>45581</v>
      </c>
      <c r="R56" s="9">
        <v>3207.06</v>
      </c>
      <c r="S56" s="9">
        <v>202401</v>
      </c>
      <c r="T56" s="9">
        <v>202406</v>
      </c>
      <c r="U56" s="12">
        <v>2138.04</v>
      </c>
      <c r="V56" s="12">
        <v>4276.08</v>
      </c>
      <c r="W56" s="12">
        <v>4631.3100000000004</v>
      </c>
      <c r="X56" s="12">
        <v>1264.8699999999999</v>
      </c>
      <c r="Y56" s="9">
        <v>159.38</v>
      </c>
      <c r="Z56" s="12">
        <v>3231</v>
      </c>
      <c r="AA56" s="9">
        <v>4166663</v>
      </c>
    </row>
    <row r="57" spans="1:27" s="9" customFormat="1" ht="30" customHeight="1" x14ac:dyDescent="0.3">
      <c r="A57" s="9">
        <f t="shared" si="1"/>
        <v>56</v>
      </c>
      <c r="B57" s="14" t="s">
        <v>227</v>
      </c>
      <c r="C57" s="14" t="s">
        <v>227</v>
      </c>
      <c r="D57" s="9" t="s">
        <v>155</v>
      </c>
      <c r="E57" s="9" t="s">
        <v>93</v>
      </c>
      <c r="F57" s="9" t="s">
        <v>124</v>
      </c>
      <c r="G57" s="9" t="s">
        <v>21</v>
      </c>
      <c r="H57" s="9" t="str">
        <f>PROPER(Tabla1[[#This Row],[Sexo]])</f>
        <v>Femenino</v>
      </c>
      <c r="I57" s="10">
        <v>62</v>
      </c>
      <c r="J57" s="1" t="s">
        <v>227</v>
      </c>
      <c r="K57" s="9" t="s">
        <v>26</v>
      </c>
      <c r="L57" s="9" t="s">
        <v>27</v>
      </c>
      <c r="M57" s="9">
        <v>50</v>
      </c>
      <c r="N57" s="9" t="s">
        <v>31</v>
      </c>
      <c r="O57" s="9">
        <v>1436380</v>
      </c>
      <c r="P57" s="9" t="s">
        <v>23</v>
      </c>
      <c r="Q57" s="11">
        <v>45593</v>
      </c>
      <c r="R57" s="9">
        <v>2386.5</v>
      </c>
      <c r="S57" s="9">
        <v>202401</v>
      </c>
      <c r="T57" s="9">
        <v>202406</v>
      </c>
      <c r="U57" s="12">
        <v>1591</v>
      </c>
      <c r="V57" s="12">
        <v>3182</v>
      </c>
      <c r="W57" s="12">
        <v>3446.38</v>
      </c>
      <c r="X57" s="9">
        <v>941.27</v>
      </c>
      <c r="Y57" s="9">
        <v>118.61</v>
      </c>
      <c r="Z57" s="12">
        <v>2405</v>
      </c>
      <c r="AA57" s="9">
        <v>4173812</v>
      </c>
    </row>
    <row r="58" spans="1:27" s="9" customFormat="1" ht="30" customHeight="1" x14ac:dyDescent="0.3">
      <c r="A58" s="9">
        <f t="shared" si="1"/>
        <v>57</v>
      </c>
      <c r="B58" s="14" t="s">
        <v>227</v>
      </c>
      <c r="C58" s="14" t="s">
        <v>227</v>
      </c>
      <c r="D58" s="9" t="s">
        <v>157</v>
      </c>
      <c r="E58" s="9" t="s">
        <v>95</v>
      </c>
      <c r="F58" s="9" t="s">
        <v>78</v>
      </c>
      <c r="G58" s="9" t="s">
        <v>51</v>
      </c>
      <c r="H58" s="9" t="str">
        <f>PROPER(Tabla1[[#This Row],[Sexo]])</f>
        <v>No Definido</v>
      </c>
      <c r="I58" s="10">
        <v>62</v>
      </c>
      <c r="J58" s="1" t="s">
        <v>227</v>
      </c>
      <c r="K58" s="9" t="s">
        <v>26</v>
      </c>
      <c r="L58" s="9" t="s">
        <v>27</v>
      </c>
      <c r="M58" s="9">
        <v>50</v>
      </c>
      <c r="N58" s="9" t="s">
        <v>33</v>
      </c>
      <c r="O58" s="9">
        <v>146551</v>
      </c>
      <c r="P58" s="9" t="s">
        <v>23</v>
      </c>
      <c r="Q58" s="11">
        <v>45596</v>
      </c>
      <c r="R58" s="9">
        <v>1314.6</v>
      </c>
      <c r="S58" s="9">
        <v>202401</v>
      </c>
      <c r="T58" s="9">
        <v>202406</v>
      </c>
      <c r="U58" s="9">
        <v>876.38</v>
      </c>
      <c r="V58" s="12">
        <v>1752.76</v>
      </c>
      <c r="W58" s="12">
        <v>1898.39</v>
      </c>
      <c r="X58" s="9">
        <v>518.47</v>
      </c>
      <c r="Y58" s="9">
        <v>65.319999999999993</v>
      </c>
      <c r="Z58" s="12">
        <v>1325</v>
      </c>
      <c r="AA58" s="9">
        <v>4177180</v>
      </c>
    </row>
    <row r="59" spans="1:27" s="9" customFormat="1" ht="30" customHeight="1" x14ac:dyDescent="0.3">
      <c r="A59" s="9">
        <f t="shared" si="1"/>
        <v>58</v>
      </c>
      <c r="B59" s="14" t="s">
        <v>227</v>
      </c>
      <c r="C59" s="14" t="s">
        <v>227</v>
      </c>
      <c r="D59" s="9" t="s">
        <v>185</v>
      </c>
      <c r="E59" s="9" t="s">
        <v>173</v>
      </c>
      <c r="F59" s="14" t="s">
        <v>189</v>
      </c>
      <c r="G59" s="9" t="s">
        <v>21</v>
      </c>
      <c r="H59" s="9" t="str">
        <f>PROPER(Tabla1[[#This Row],[Sexo]])</f>
        <v>Femenino</v>
      </c>
      <c r="I59" s="10">
        <v>62</v>
      </c>
      <c r="J59" s="1" t="s">
        <v>227</v>
      </c>
      <c r="K59" s="9" t="s">
        <v>26</v>
      </c>
      <c r="L59" s="9" t="s">
        <v>27</v>
      </c>
      <c r="M59" s="9">
        <v>50</v>
      </c>
      <c r="N59" s="9" t="s">
        <v>31</v>
      </c>
      <c r="O59" s="9">
        <v>1436588</v>
      </c>
      <c r="P59" s="9" t="s">
        <v>23</v>
      </c>
      <c r="Q59" s="11">
        <v>45596</v>
      </c>
      <c r="R59" s="9">
        <v>709.02</v>
      </c>
      <c r="S59" s="9">
        <v>202401</v>
      </c>
      <c r="T59" s="9">
        <v>202406</v>
      </c>
      <c r="U59" s="9">
        <v>472.66</v>
      </c>
      <c r="V59" s="9">
        <v>945.32</v>
      </c>
      <c r="W59" s="12">
        <v>1023.85</v>
      </c>
      <c r="X59" s="9">
        <v>279.61</v>
      </c>
      <c r="Y59" s="9">
        <v>35.22</v>
      </c>
      <c r="Z59" s="9">
        <v>714</v>
      </c>
      <c r="AA59" s="9">
        <v>4177665</v>
      </c>
    </row>
    <row r="60" spans="1:27" s="9" customFormat="1" ht="30" customHeight="1" x14ac:dyDescent="0.3">
      <c r="A60" s="9">
        <f t="shared" si="1"/>
        <v>59</v>
      </c>
      <c r="B60" s="14" t="s">
        <v>227</v>
      </c>
      <c r="C60" s="14" t="s">
        <v>227</v>
      </c>
      <c r="D60" s="9" t="s">
        <v>167</v>
      </c>
      <c r="E60" s="9" t="s">
        <v>212</v>
      </c>
      <c r="F60" s="9" t="s">
        <v>135</v>
      </c>
      <c r="G60" s="9" t="s">
        <v>28</v>
      </c>
      <c r="H60" s="9" t="str">
        <f>PROPER(Tabla1[[#This Row],[Sexo]])</f>
        <v>Masculino</v>
      </c>
      <c r="I60" s="10">
        <v>60</v>
      </c>
      <c r="J60" s="1" t="s">
        <v>227</v>
      </c>
      <c r="K60" s="9" t="s">
        <v>26</v>
      </c>
      <c r="L60" s="9" t="s">
        <v>27</v>
      </c>
      <c r="M60" s="9">
        <v>50</v>
      </c>
      <c r="N60" s="9" t="s">
        <v>31</v>
      </c>
      <c r="O60" s="9">
        <v>1449193</v>
      </c>
      <c r="P60" s="9" t="s">
        <v>23</v>
      </c>
      <c r="Q60" s="11">
        <v>45637</v>
      </c>
      <c r="R60" s="9">
        <v>4115.04</v>
      </c>
      <c r="S60" s="9">
        <v>202401</v>
      </c>
      <c r="T60" s="9">
        <v>202406</v>
      </c>
      <c r="U60" s="12">
        <v>1371.67</v>
      </c>
      <c r="V60" s="12">
        <v>6858.35</v>
      </c>
      <c r="W60" s="12">
        <v>6420.91</v>
      </c>
      <c r="X60" s="12">
        <v>2048.96</v>
      </c>
      <c r="Y60" s="9">
        <v>256.91000000000003</v>
      </c>
      <c r="Z60" s="12">
        <v>4167</v>
      </c>
      <c r="AA60" s="9">
        <v>4207723</v>
      </c>
    </row>
    <row r="61" spans="1:27" s="9" customFormat="1" ht="30" customHeight="1" x14ac:dyDescent="0.3">
      <c r="A61" s="9">
        <f t="shared" si="1"/>
        <v>60</v>
      </c>
      <c r="B61" s="14" t="s">
        <v>227</v>
      </c>
      <c r="C61" s="14" t="s">
        <v>227</v>
      </c>
      <c r="D61" s="9" t="s">
        <v>235</v>
      </c>
      <c r="E61" s="9" t="s">
        <v>238</v>
      </c>
      <c r="F61" s="9" t="s">
        <v>239</v>
      </c>
      <c r="G61" s="9" t="s">
        <v>28</v>
      </c>
      <c r="H61" s="9" t="str">
        <f>PROPER(Tabla1[[#This Row],[Sexo]])</f>
        <v>Masculino</v>
      </c>
      <c r="I61" s="10">
        <v>64</v>
      </c>
      <c r="J61" s="1" t="s">
        <v>227</v>
      </c>
      <c r="K61" s="9" t="s">
        <v>26</v>
      </c>
      <c r="L61" s="9" t="s">
        <v>27</v>
      </c>
      <c r="M61" s="9">
        <v>50</v>
      </c>
      <c r="N61" s="9" t="s">
        <v>22</v>
      </c>
      <c r="O61" s="9">
        <v>109205</v>
      </c>
      <c r="P61" s="9" t="s">
        <v>23</v>
      </c>
      <c r="Q61" s="11">
        <v>45642</v>
      </c>
      <c r="R61" s="9">
        <v>4980</v>
      </c>
      <c r="S61" s="9">
        <v>202401</v>
      </c>
      <c r="T61" s="9">
        <v>202406</v>
      </c>
      <c r="U61" s="12">
        <v>1660</v>
      </c>
      <c r="V61" s="12">
        <v>8300</v>
      </c>
      <c r="W61" s="12">
        <v>7894.43</v>
      </c>
      <c r="X61" s="12">
        <v>2541.6</v>
      </c>
      <c r="Y61" s="9">
        <v>372.83</v>
      </c>
      <c r="Z61" s="12">
        <v>5043</v>
      </c>
      <c r="AA61" s="9">
        <v>4209956</v>
      </c>
    </row>
    <row r="62" spans="1:27" s="9" customFormat="1" ht="30" customHeight="1" x14ac:dyDescent="0.3">
      <c r="A62" s="9">
        <f t="shared" si="1"/>
        <v>61</v>
      </c>
      <c r="B62" s="14" t="s">
        <v>227</v>
      </c>
      <c r="C62" s="14" t="s">
        <v>227</v>
      </c>
      <c r="D62" s="9" t="s">
        <v>153</v>
      </c>
      <c r="E62" s="9" t="s">
        <v>92</v>
      </c>
      <c r="F62" s="9" t="s">
        <v>78</v>
      </c>
      <c r="G62" s="9" t="s">
        <v>21</v>
      </c>
      <c r="H62" s="9" t="str">
        <f>PROPER(Tabla1[[#This Row],[Sexo]])</f>
        <v>Femenino</v>
      </c>
      <c r="I62" s="10">
        <v>67</v>
      </c>
      <c r="J62" s="1" t="s">
        <v>227</v>
      </c>
      <c r="K62" s="9" t="s">
        <v>26</v>
      </c>
      <c r="L62" s="9" t="s">
        <v>27</v>
      </c>
      <c r="M62" s="9">
        <v>50</v>
      </c>
      <c r="N62" s="9" t="s">
        <v>31</v>
      </c>
      <c r="O62" s="9">
        <v>1436568</v>
      </c>
      <c r="P62" s="9" t="s">
        <v>23</v>
      </c>
      <c r="Q62" s="11">
        <v>45596</v>
      </c>
      <c r="R62" s="9">
        <v>2634.54</v>
      </c>
      <c r="S62" s="9">
        <v>202401</v>
      </c>
      <c r="T62" s="9">
        <v>202406</v>
      </c>
      <c r="U62" s="12">
        <v>1756.34</v>
      </c>
      <c r="V62" s="12">
        <v>3512.68</v>
      </c>
      <c r="W62" s="12">
        <v>3804.54</v>
      </c>
      <c r="X62" s="12">
        <v>1039.07</v>
      </c>
      <c r="Y62" s="9">
        <v>130.93</v>
      </c>
      <c r="Z62" s="12">
        <v>2654</v>
      </c>
      <c r="AA62" s="9">
        <v>4170591</v>
      </c>
    </row>
    <row r="63" spans="1:27" s="9" customFormat="1" ht="30" customHeight="1" x14ac:dyDescent="0.3">
      <c r="A63" s="9">
        <f t="shared" si="1"/>
        <v>62</v>
      </c>
      <c r="B63" s="14" t="s">
        <v>227</v>
      </c>
      <c r="C63" s="14" t="s">
        <v>227</v>
      </c>
      <c r="D63" s="9" t="s">
        <v>161</v>
      </c>
      <c r="E63" s="9" t="s">
        <v>98</v>
      </c>
      <c r="F63" s="9" t="s">
        <v>128</v>
      </c>
      <c r="G63" s="9" t="s">
        <v>21</v>
      </c>
      <c r="H63" s="9" t="str">
        <f>PROPER(Tabla1[[#This Row],[Sexo]])</f>
        <v>Femenino</v>
      </c>
      <c r="I63" s="10">
        <v>62</v>
      </c>
      <c r="J63" s="1" t="s">
        <v>227</v>
      </c>
      <c r="K63" s="9" t="s">
        <v>26</v>
      </c>
      <c r="L63" s="9" t="s">
        <v>27</v>
      </c>
      <c r="M63" s="9">
        <v>50</v>
      </c>
      <c r="N63" s="9" t="s">
        <v>22</v>
      </c>
      <c r="O63" s="9">
        <v>108594</v>
      </c>
      <c r="P63" s="9" t="s">
        <v>23</v>
      </c>
      <c r="Q63" s="11">
        <v>45598</v>
      </c>
      <c r="R63" s="9">
        <v>2952</v>
      </c>
      <c r="S63" s="9">
        <v>202401</v>
      </c>
      <c r="T63" s="9">
        <v>202406</v>
      </c>
      <c r="U63" s="12">
        <v>1968</v>
      </c>
      <c r="V63" s="12">
        <v>3936</v>
      </c>
      <c r="W63" s="12">
        <v>4264.63</v>
      </c>
      <c r="X63" s="12">
        <v>1165.8499999999999</v>
      </c>
      <c r="Y63" s="9">
        <v>146.78</v>
      </c>
      <c r="Z63" s="12">
        <v>2975</v>
      </c>
      <c r="AA63" s="9">
        <v>4178676</v>
      </c>
    </row>
    <row r="64" spans="1:27" s="9" customFormat="1" ht="30" customHeight="1" x14ac:dyDescent="0.3">
      <c r="A64" s="9">
        <f t="shared" si="1"/>
        <v>63</v>
      </c>
      <c r="B64" s="14" t="s">
        <v>227</v>
      </c>
      <c r="C64" s="14" t="s">
        <v>227</v>
      </c>
      <c r="D64" s="9" t="s">
        <v>204</v>
      </c>
      <c r="E64" s="14" t="s">
        <v>81</v>
      </c>
      <c r="F64" s="9" t="s">
        <v>218</v>
      </c>
      <c r="G64" s="9" t="s">
        <v>28</v>
      </c>
      <c r="H64" s="9" t="str">
        <f>PROPER(Tabla1[[#This Row],[Sexo]])</f>
        <v>Masculino</v>
      </c>
      <c r="I64" s="10">
        <v>94</v>
      </c>
      <c r="J64" s="1" t="s">
        <v>227</v>
      </c>
      <c r="K64" s="9" t="s">
        <v>24</v>
      </c>
      <c r="L64" s="9" t="s">
        <v>25</v>
      </c>
      <c r="M64" s="9">
        <v>0.58248999999999995</v>
      </c>
      <c r="N64" s="9" t="s">
        <v>31</v>
      </c>
      <c r="O64" s="9">
        <v>1431616</v>
      </c>
      <c r="P64" s="9" t="s">
        <v>23</v>
      </c>
      <c r="Q64" s="11">
        <v>45588</v>
      </c>
      <c r="R64" s="9">
        <v>4198.8</v>
      </c>
      <c r="S64" s="9">
        <v>202401</v>
      </c>
      <c r="T64" s="9">
        <v>202406</v>
      </c>
      <c r="U64" s="12">
        <v>1447.94</v>
      </c>
      <c r="V64" s="12">
        <v>2895.88</v>
      </c>
      <c r="W64" s="12">
        <v>4263.1899999999996</v>
      </c>
      <c r="X64" s="9">
        <v>57.19</v>
      </c>
      <c r="Y64" s="9">
        <v>7.2</v>
      </c>
      <c r="Z64" s="9">
        <v>146</v>
      </c>
      <c r="AA64" s="9">
        <v>4169929</v>
      </c>
    </row>
    <row r="65" spans="1:27" s="9" customFormat="1" ht="30" customHeight="1" x14ac:dyDescent="0.3">
      <c r="A65" s="9">
        <f t="shared" si="1"/>
        <v>64</v>
      </c>
      <c r="B65" s="14" t="s">
        <v>227</v>
      </c>
      <c r="C65" s="14" t="s">
        <v>227</v>
      </c>
      <c r="D65" s="9" t="s">
        <v>199</v>
      </c>
      <c r="E65" s="14" t="s">
        <v>223</v>
      </c>
      <c r="F65" s="14" t="s">
        <v>174</v>
      </c>
      <c r="G65" s="9" t="s">
        <v>28</v>
      </c>
      <c r="H65" s="9" t="str">
        <f>PROPER(Tabla1[[#This Row],[Sexo]])</f>
        <v>Masculino</v>
      </c>
      <c r="I65" s="10">
        <v>88</v>
      </c>
      <c r="J65" s="1" t="s">
        <v>227</v>
      </c>
      <c r="K65" s="9" t="s">
        <v>24</v>
      </c>
      <c r="L65" s="9" t="s">
        <v>25</v>
      </c>
      <c r="M65" s="9">
        <v>0.58248999999999995</v>
      </c>
      <c r="N65" s="9" t="s">
        <v>31</v>
      </c>
      <c r="O65" s="9">
        <v>1457073</v>
      </c>
      <c r="P65" s="9" t="s">
        <v>23</v>
      </c>
      <c r="Q65" s="11">
        <v>45656</v>
      </c>
      <c r="R65" s="9">
        <v>2131.2600000000002</v>
      </c>
      <c r="S65" s="9">
        <v>202401</v>
      </c>
      <c r="T65" s="9">
        <v>202406</v>
      </c>
      <c r="U65" s="9">
        <v>379.38</v>
      </c>
      <c r="V65" s="12">
        <v>1896.9</v>
      </c>
      <c r="W65" s="12">
        <v>2216.12</v>
      </c>
      <c r="X65" s="9">
        <v>74.010000000000005</v>
      </c>
      <c r="Y65" s="9">
        <v>10.85</v>
      </c>
      <c r="Z65" s="9">
        <v>147</v>
      </c>
      <c r="AA65" s="9">
        <v>4213265</v>
      </c>
    </row>
    <row r="66" spans="1:27" s="9" customFormat="1" ht="30" customHeight="1" x14ac:dyDescent="0.3">
      <c r="A66" s="9">
        <f t="shared" ref="A66:A76" si="2">ROW()-1</f>
        <v>65</v>
      </c>
      <c r="B66" s="14" t="s">
        <v>227</v>
      </c>
      <c r="C66" s="14" t="s">
        <v>227</v>
      </c>
      <c r="D66" s="9" t="s">
        <v>87</v>
      </c>
      <c r="E66" s="14" t="s">
        <v>102</v>
      </c>
      <c r="F66" s="14" t="s">
        <v>122</v>
      </c>
      <c r="G66" s="9" t="s">
        <v>28</v>
      </c>
      <c r="H66" s="9" t="str">
        <f>PROPER(Tabla1[[#This Row],[Sexo]])</f>
        <v>Masculino</v>
      </c>
      <c r="I66" s="10">
        <v>82</v>
      </c>
      <c r="J66" s="1" t="s">
        <v>227</v>
      </c>
      <c r="K66" s="9" t="s">
        <v>24</v>
      </c>
      <c r="L66" s="9" t="s">
        <v>25</v>
      </c>
      <c r="M66" s="9">
        <v>0.58248999999999995</v>
      </c>
      <c r="N66" s="9" t="s">
        <v>54</v>
      </c>
      <c r="O66" s="9">
        <v>52135</v>
      </c>
      <c r="P66" s="9" t="s">
        <v>23</v>
      </c>
      <c r="Q66" s="11">
        <v>45641</v>
      </c>
      <c r="R66" s="9">
        <v>3552.3</v>
      </c>
      <c r="S66" s="9">
        <v>202401</v>
      </c>
      <c r="T66" s="9">
        <v>202406</v>
      </c>
      <c r="U66" s="9">
        <v>616.22</v>
      </c>
      <c r="V66" s="12">
        <v>3081.1</v>
      </c>
      <c r="W66" s="12">
        <v>3633.58</v>
      </c>
      <c r="X66" s="9">
        <v>72.22</v>
      </c>
      <c r="Y66" s="9">
        <v>9.06</v>
      </c>
      <c r="Z66" s="9">
        <v>147</v>
      </c>
      <c r="AA66" s="9">
        <v>4209132</v>
      </c>
    </row>
    <row r="67" spans="1:27" s="9" customFormat="1" ht="30" customHeight="1" x14ac:dyDescent="0.3">
      <c r="A67" s="9">
        <f t="shared" si="2"/>
        <v>66</v>
      </c>
      <c r="B67" s="14" t="s">
        <v>227</v>
      </c>
      <c r="C67" s="14" t="s">
        <v>227</v>
      </c>
      <c r="D67" s="9" t="s">
        <v>195</v>
      </c>
      <c r="E67" s="14" t="s">
        <v>109</v>
      </c>
      <c r="F67" s="14" t="s">
        <v>217</v>
      </c>
      <c r="G67" s="9" t="s">
        <v>28</v>
      </c>
      <c r="H67" s="9" t="str">
        <f>PROPER(Tabla1[[#This Row],[Sexo]])</f>
        <v>Masculino</v>
      </c>
      <c r="I67" s="10">
        <v>71</v>
      </c>
      <c r="J67" s="1" t="s">
        <v>227</v>
      </c>
      <c r="K67" s="9" t="s">
        <v>24</v>
      </c>
      <c r="L67" s="9" t="s">
        <v>25</v>
      </c>
      <c r="M67" s="9">
        <v>0.58248999999999995</v>
      </c>
      <c r="N67" s="9" t="s">
        <v>31</v>
      </c>
      <c r="O67" s="9">
        <v>1426709</v>
      </c>
      <c r="P67" s="9" t="s">
        <v>23</v>
      </c>
      <c r="Q67" s="11">
        <v>45567</v>
      </c>
      <c r="R67" s="9">
        <v>2150.6999999999998</v>
      </c>
      <c r="S67" s="9">
        <v>202401</v>
      </c>
      <c r="T67" s="9">
        <v>202406</v>
      </c>
      <c r="U67" s="9">
        <v>765.24</v>
      </c>
      <c r="V67" s="12">
        <v>1530.48</v>
      </c>
      <c r="W67" s="12">
        <v>2212.23</v>
      </c>
      <c r="X67" s="9">
        <v>55.76</v>
      </c>
      <c r="Y67" s="9">
        <v>5.77</v>
      </c>
      <c r="Z67" s="9">
        <v>146</v>
      </c>
      <c r="AA67" s="9">
        <v>4156134</v>
      </c>
    </row>
    <row r="68" spans="1:27" s="9" customFormat="1" ht="30" customHeight="1" x14ac:dyDescent="0.3">
      <c r="A68" s="9">
        <f t="shared" si="2"/>
        <v>67</v>
      </c>
      <c r="B68" s="14" t="s">
        <v>227</v>
      </c>
      <c r="C68" s="14" t="s">
        <v>227</v>
      </c>
      <c r="D68" s="9" t="s">
        <v>201</v>
      </c>
      <c r="E68" s="14" t="s">
        <v>220</v>
      </c>
      <c r="F68" s="14" t="s">
        <v>221</v>
      </c>
      <c r="G68" s="9" t="s">
        <v>28</v>
      </c>
      <c r="H68" s="9" t="str">
        <f>PROPER(Tabla1[[#This Row],[Sexo]])</f>
        <v>Masculino</v>
      </c>
      <c r="I68" s="10">
        <v>71</v>
      </c>
      <c r="J68" s="1" t="s">
        <v>227</v>
      </c>
      <c r="K68" s="9" t="s">
        <v>24</v>
      </c>
      <c r="L68" s="9" t="s">
        <v>25</v>
      </c>
      <c r="M68" s="9">
        <v>0.58248999999999995</v>
      </c>
      <c r="N68" s="9" t="s">
        <v>33</v>
      </c>
      <c r="O68" s="9">
        <v>81919</v>
      </c>
      <c r="P68" s="9" t="s">
        <v>23</v>
      </c>
      <c r="Q68" s="11">
        <v>45601</v>
      </c>
      <c r="R68" s="9">
        <v>4023</v>
      </c>
      <c r="S68" s="9">
        <v>202401</v>
      </c>
      <c r="T68" s="9">
        <v>202406</v>
      </c>
      <c r="U68" s="12">
        <v>1389.34</v>
      </c>
      <c r="V68" s="12">
        <v>2778.68</v>
      </c>
      <c r="W68" s="12">
        <v>4087.48</v>
      </c>
      <c r="X68" s="9">
        <v>57.27</v>
      </c>
      <c r="Y68" s="9">
        <v>7.21</v>
      </c>
      <c r="Z68" s="9">
        <v>146</v>
      </c>
      <c r="AA68" s="9">
        <v>4180797</v>
      </c>
    </row>
    <row r="69" spans="1:27" s="9" customFormat="1" ht="30" customHeight="1" x14ac:dyDescent="0.3">
      <c r="A69" s="9">
        <f t="shared" si="2"/>
        <v>68</v>
      </c>
      <c r="B69" s="14" t="s">
        <v>227</v>
      </c>
      <c r="C69" s="14" t="s">
        <v>227</v>
      </c>
      <c r="D69" s="9" t="s">
        <v>200</v>
      </c>
      <c r="E69" s="14" t="s">
        <v>111</v>
      </c>
      <c r="F69" s="14" t="s">
        <v>222</v>
      </c>
      <c r="G69" s="9" t="s">
        <v>21</v>
      </c>
      <c r="H69" s="9" t="str">
        <f>PROPER(Tabla1[[#This Row],[Sexo]])</f>
        <v>Femenino</v>
      </c>
      <c r="I69" s="10">
        <v>65</v>
      </c>
      <c r="J69" s="1" t="s">
        <v>227</v>
      </c>
      <c r="K69" s="9" t="s">
        <v>24</v>
      </c>
      <c r="L69" s="9" t="s">
        <v>25</v>
      </c>
      <c r="M69" s="9">
        <v>0.58248999999999995</v>
      </c>
      <c r="N69" s="9" t="s">
        <v>22</v>
      </c>
      <c r="O69" s="9">
        <v>108738</v>
      </c>
      <c r="P69" s="9" t="s">
        <v>23</v>
      </c>
      <c r="Q69" s="11">
        <v>45611</v>
      </c>
      <c r="R69" s="9">
        <v>4517.5200000000004</v>
      </c>
      <c r="S69" s="9">
        <v>202401</v>
      </c>
      <c r="T69" s="9">
        <v>202406</v>
      </c>
      <c r="U69" s="12">
        <v>1554.18</v>
      </c>
      <c r="V69" s="12">
        <v>3108.36</v>
      </c>
      <c r="W69" s="12">
        <v>4582</v>
      </c>
      <c r="X69" s="9">
        <v>57.27</v>
      </c>
      <c r="Y69" s="9">
        <v>7.21</v>
      </c>
      <c r="Z69" s="9">
        <v>146</v>
      </c>
      <c r="AA69" s="9">
        <v>4188607</v>
      </c>
    </row>
    <row r="70" spans="1:27" s="9" customFormat="1" ht="30" customHeight="1" x14ac:dyDescent="0.3">
      <c r="A70" s="9">
        <f t="shared" si="2"/>
        <v>69</v>
      </c>
      <c r="B70" s="14" t="s">
        <v>227</v>
      </c>
      <c r="C70" s="14" t="s">
        <v>227</v>
      </c>
      <c r="D70" s="9" t="s">
        <v>205</v>
      </c>
      <c r="E70" s="14" t="s">
        <v>72</v>
      </c>
      <c r="F70" s="14" t="s">
        <v>219</v>
      </c>
      <c r="G70" s="9" t="s">
        <v>21</v>
      </c>
      <c r="H70" s="9" t="str">
        <f>PROPER(Tabla1[[#This Row],[Sexo]])</f>
        <v>Femenino</v>
      </c>
      <c r="I70" s="10">
        <v>62</v>
      </c>
      <c r="J70" s="1" t="s">
        <v>227</v>
      </c>
      <c r="K70" s="9" t="s">
        <v>24</v>
      </c>
      <c r="L70" s="9" t="s">
        <v>25</v>
      </c>
      <c r="M70" s="9">
        <v>0.58248999999999995</v>
      </c>
      <c r="N70" s="9" t="s">
        <v>31</v>
      </c>
      <c r="O70" s="9">
        <v>1431606</v>
      </c>
      <c r="P70" s="9" t="s">
        <v>23</v>
      </c>
      <c r="Q70" s="11">
        <v>45587</v>
      </c>
      <c r="R70" s="9">
        <v>2559</v>
      </c>
      <c r="S70" s="9">
        <v>202401</v>
      </c>
      <c r="T70" s="9">
        <v>202406</v>
      </c>
      <c r="U70" s="9">
        <v>901.34</v>
      </c>
      <c r="V70" s="12">
        <v>1802.68</v>
      </c>
      <c r="W70" s="12">
        <v>2623.39</v>
      </c>
      <c r="X70" s="9">
        <v>57.19</v>
      </c>
      <c r="Y70" s="9">
        <v>7.2</v>
      </c>
      <c r="Z70" s="9">
        <v>146</v>
      </c>
      <c r="AA70" s="9">
        <v>4170632</v>
      </c>
    </row>
    <row r="71" spans="1:27" s="9" customFormat="1" ht="30" customHeight="1" x14ac:dyDescent="0.3">
      <c r="A71" s="9">
        <f t="shared" si="2"/>
        <v>70</v>
      </c>
      <c r="B71" s="14" t="s">
        <v>227</v>
      </c>
      <c r="C71" s="14" t="s">
        <v>227</v>
      </c>
      <c r="D71" s="9" t="s">
        <v>169</v>
      </c>
      <c r="E71" s="14" t="s">
        <v>78</v>
      </c>
      <c r="F71" s="14" t="s">
        <v>203</v>
      </c>
      <c r="G71" s="9" t="s">
        <v>21</v>
      </c>
      <c r="H71" s="9" t="str">
        <f>PROPER(Tabla1[[#This Row],[Sexo]])</f>
        <v>Femenino</v>
      </c>
      <c r="I71" s="10">
        <v>62</v>
      </c>
      <c r="J71" s="1" t="s">
        <v>227</v>
      </c>
      <c r="K71" s="9" t="s">
        <v>24</v>
      </c>
      <c r="L71" s="9" t="s">
        <v>25</v>
      </c>
      <c r="M71" s="9">
        <v>0.58248999999999995</v>
      </c>
      <c r="N71" s="9" t="s">
        <v>31</v>
      </c>
      <c r="O71" s="9">
        <v>1431887</v>
      </c>
      <c r="P71" s="9" t="s">
        <v>23</v>
      </c>
      <c r="Q71" s="11">
        <v>45594</v>
      </c>
      <c r="R71" s="9">
        <v>4584</v>
      </c>
      <c r="S71" s="9">
        <v>202401</v>
      </c>
      <c r="T71" s="9">
        <v>202406</v>
      </c>
      <c r="U71" s="12">
        <v>1576.34</v>
      </c>
      <c r="V71" s="12">
        <v>3152.68</v>
      </c>
      <c r="W71" s="12">
        <v>4648.3900000000003</v>
      </c>
      <c r="X71" s="9">
        <v>57.19</v>
      </c>
      <c r="Y71" s="9">
        <v>7.2</v>
      </c>
      <c r="Z71" s="9">
        <v>146</v>
      </c>
      <c r="AA71" s="9">
        <v>4175250</v>
      </c>
    </row>
    <row r="72" spans="1:27" s="9" customFormat="1" ht="30" customHeight="1" x14ac:dyDescent="0.3">
      <c r="A72" s="9">
        <f t="shared" si="2"/>
        <v>71</v>
      </c>
      <c r="B72" s="14" t="s">
        <v>227</v>
      </c>
      <c r="C72" s="14" t="s">
        <v>227</v>
      </c>
      <c r="D72" s="9" t="s">
        <v>202</v>
      </c>
      <c r="E72" s="14" t="s">
        <v>196</v>
      </c>
      <c r="F72" s="14" t="s">
        <v>210</v>
      </c>
      <c r="G72" s="9" t="s">
        <v>21</v>
      </c>
      <c r="H72" s="9" t="str">
        <f>PROPER(Tabla1[[#This Row],[Sexo]])</f>
        <v>Femenino</v>
      </c>
      <c r="I72" s="10">
        <v>63</v>
      </c>
      <c r="J72" s="1" t="s">
        <v>227</v>
      </c>
      <c r="K72" s="9" t="s">
        <v>24</v>
      </c>
      <c r="L72" s="9" t="s">
        <v>25</v>
      </c>
      <c r="M72" s="9">
        <v>0.58248999999999995</v>
      </c>
      <c r="N72" s="9" t="s">
        <v>31</v>
      </c>
      <c r="O72" s="9">
        <v>1436521</v>
      </c>
      <c r="P72" s="9" t="s">
        <v>23</v>
      </c>
      <c r="Q72" s="11">
        <v>45596</v>
      </c>
      <c r="R72" s="9">
        <v>1962.96</v>
      </c>
      <c r="S72" s="9">
        <v>202401</v>
      </c>
      <c r="T72" s="9">
        <v>202406</v>
      </c>
      <c r="U72" s="9">
        <v>702.66</v>
      </c>
      <c r="V72" s="12">
        <v>1405.32</v>
      </c>
      <c r="W72" s="12">
        <v>2027.35</v>
      </c>
      <c r="X72" s="9">
        <v>57.19</v>
      </c>
      <c r="Y72" s="9">
        <v>7.2</v>
      </c>
      <c r="Z72" s="9">
        <v>146</v>
      </c>
      <c r="AA72" s="9">
        <v>4177076</v>
      </c>
    </row>
    <row r="73" spans="1:27" s="9" customFormat="1" ht="30" customHeight="1" x14ac:dyDescent="0.3">
      <c r="A73" s="9">
        <f t="shared" si="2"/>
        <v>72</v>
      </c>
      <c r="B73" s="14" t="s">
        <v>227</v>
      </c>
      <c r="C73" s="14" t="s">
        <v>227</v>
      </c>
      <c r="D73" s="9" t="s">
        <v>193</v>
      </c>
      <c r="E73" s="9" t="s">
        <v>83</v>
      </c>
      <c r="F73" s="9" t="s">
        <v>194</v>
      </c>
      <c r="G73" s="9" t="s">
        <v>21</v>
      </c>
      <c r="H73" s="9" t="str">
        <f>PROPER(Tabla1[[#This Row],[Sexo]])</f>
        <v>Femenino</v>
      </c>
      <c r="I73" s="10">
        <v>64</v>
      </c>
      <c r="J73" s="1" t="s">
        <v>227</v>
      </c>
      <c r="K73" s="9" t="s">
        <v>24</v>
      </c>
      <c r="L73" s="9" t="s">
        <v>25</v>
      </c>
      <c r="M73" s="9">
        <v>0.58248999999999995</v>
      </c>
      <c r="N73" s="9" t="s">
        <v>31</v>
      </c>
      <c r="O73" s="9">
        <v>1436542</v>
      </c>
      <c r="P73" s="9" t="s">
        <v>23</v>
      </c>
      <c r="Q73" s="11">
        <v>45596</v>
      </c>
      <c r="R73" s="9">
        <v>1263</v>
      </c>
      <c r="S73" s="9">
        <v>202401</v>
      </c>
      <c r="T73" s="9">
        <v>202406</v>
      </c>
      <c r="U73" s="9">
        <v>469.34</v>
      </c>
      <c r="V73" s="9">
        <v>938.68</v>
      </c>
      <c r="W73" s="12">
        <v>1327.39</v>
      </c>
      <c r="X73" s="9">
        <v>57.19</v>
      </c>
      <c r="Y73" s="9">
        <v>7.2</v>
      </c>
      <c r="Z73" s="9">
        <v>146</v>
      </c>
      <c r="AA73" s="9">
        <v>4177339</v>
      </c>
    </row>
    <row r="74" spans="1:27" s="9" customFormat="1" ht="30" customHeight="1" x14ac:dyDescent="0.3">
      <c r="A74" s="9">
        <f t="shared" si="2"/>
        <v>73</v>
      </c>
      <c r="B74" s="14" t="s">
        <v>227</v>
      </c>
      <c r="C74" s="14" t="s">
        <v>227</v>
      </c>
      <c r="D74" s="9" t="s">
        <v>198</v>
      </c>
      <c r="E74" s="14" t="s">
        <v>112</v>
      </c>
      <c r="F74" s="14" t="s">
        <v>175</v>
      </c>
      <c r="G74" s="9" t="s">
        <v>28</v>
      </c>
      <c r="H74" s="9" t="str">
        <f>PROPER(Tabla1[[#This Row],[Sexo]])</f>
        <v>Masculino</v>
      </c>
      <c r="I74" s="10">
        <v>61</v>
      </c>
      <c r="J74" s="1" t="s">
        <v>227</v>
      </c>
      <c r="K74" s="9" t="s">
        <v>24</v>
      </c>
      <c r="L74" s="9" t="s">
        <v>25</v>
      </c>
      <c r="M74" s="9">
        <v>0.58248999999999995</v>
      </c>
      <c r="N74" s="9" t="s">
        <v>31</v>
      </c>
      <c r="O74" s="9">
        <v>1459001</v>
      </c>
      <c r="P74" s="9" t="s">
        <v>23</v>
      </c>
      <c r="Q74" s="11">
        <v>45653</v>
      </c>
      <c r="R74" s="9">
        <v>1524</v>
      </c>
      <c r="S74" s="9">
        <v>202401</v>
      </c>
      <c r="T74" s="9">
        <v>202406</v>
      </c>
      <c r="U74" s="9">
        <v>278.17</v>
      </c>
      <c r="V74" s="12">
        <v>1390.85</v>
      </c>
      <c r="W74" s="12">
        <v>1608.86</v>
      </c>
      <c r="X74" s="9">
        <v>74.010000000000005</v>
      </c>
      <c r="Y74" s="9">
        <v>10.85</v>
      </c>
      <c r="Z74" s="9">
        <v>147</v>
      </c>
      <c r="AA74" s="9">
        <v>4213269</v>
      </c>
    </row>
    <row r="75" spans="1:27" s="9" customFormat="1" ht="30" customHeight="1" x14ac:dyDescent="0.3">
      <c r="A75" s="9">
        <f t="shared" si="2"/>
        <v>74</v>
      </c>
      <c r="B75" s="14" t="s">
        <v>227</v>
      </c>
      <c r="C75" s="14" t="s">
        <v>227</v>
      </c>
      <c r="D75" s="9" t="s">
        <v>197</v>
      </c>
      <c r="E75" s="14" t="s">
        <v>215</v>
      </c>
      <c r="F75" s="14" t="s">
        <v>70</v>
      </c>
      <c r="G75" s="9" t="s">
        <v>28</v>
      </c>
      <c r="H75" s="9" t="str">
        <f>PROPER(Tabla1[[#This Row],[Sexo]])</f>
        <v>Masculino</v>
      </c>
      <c r="I75" s="10">
        <v>57</v>
      </c>
      <c r="J75" s="1" t="s">
        <v>227</v>
      </c>
      <c r="K75" s="9" t="s">
        <v>52</v>
      </c>
      <c r="L75" s="9" t="s">
        <v>27</v>
      </c>
      <c r="M75" s="9">
        <v>50</v>
      </c>
      <c r="N75" s="9" t="s">
        <v>31</v>
      </c>
      <c r="O75" s="9">
        <v>1436277</v>
      </c>
      <c r="P75" s="9" t="s">
        <v>23</v>
      </c>
      <c r="Q75" s="11">
        <v>45590</v>
      </c>
      <c r="R75" s="9">
        <v>867.54</v>
      </c>
      <c r="S75" s="9">
        <v>202401</v>
      </c>
      <c r="T75" s="9">
        <v>202406</v>
      </c>
      <c r="U75" s="9">
        <v>578.34</v>
      </c>
      <c r="V75" s="12">
        <v>1156.68</v>
      </c>
      <c r="W75" s="12">
        <v>1252.82</v>
      </c>
      <c r="X75" s="9">
        <v>342.16</v>
      </c>
      <c r="Y75" s="9">
        <v>43.12</v>
      </c>
      <c r="Z75" s="9">
        <v>874</v>
      </c>
      <c r="AA75" s="9">
        <v>4172834</v>
      </c>
    </row>
    <row r="76" spans="1:27" s="9" customFormat="1" ht="30" customHeight="1" x14ac:dyDescent="0.3">
      <c r="A76" s="9">
        <f t="shared" si="2"/>
        <v>75</v>
      </c>
      <c r="B76" s="14" t="s">
        <v>227</v>
      </c>
      <c r="C76" s="14" t="s">
        <v>227</v>
      </c>
      <c r="D76" s="9" t="s">
        <v>172</v>
      </c>
      <c r="E76" s="9" t="s">
        <v>214</v>
      </c>
      <c r="F76" s="9" t="s">
        <v>138</v>
      </c>
      <c r="G76" s="9" t="s">
        <v>28</v>
      </c>
      <c r="H76" s="9" t="str">
        <f>PROPER(Tabla1[[#This Row],[Sexo]])</f>
        <v>Masculino</v>
      </c>
      <c r="I76" s="10">
        <v>53</v>
      </c>
      <c r="J76" s="1" t="s">
        <v>227</v>
      </c>
      <c r="K76" s="9" t="s">
        <v>52</v>
      </c>
      <c r="L76" s="9" t="s">
        <v>27</v>
      </c>
      <c r="M76" s="9">
        <v>50</v>
      </c>
      <c r="N76" s="9" t="s">
        <v>33</v>
      </c>
      <c r="O76" s="9">
        <v>82211</v>
      </c>
      <c r="P76" s="9" t="s">
        <v>23</v>
      </c>
      <c r="Q76" s="11">
        <v>45643</v>
      </c>
      <c r="R76" s="9">
        <v>3799.5</v>
      </c>
      <c r="S76" s="9">
        <v>202401</v>
      </c>
      <c r="T76" s="9">
        <v>202406</v>
      </c>
      <c r="U76" s="12">
        <v>1266.5</v>
      </c>
      <c r="V76" s="12">
        <v>6332.5</v>
      </c>
      <c r="W76" s="12">
        <v>6046.52</v>
      </c>
      <c r="X76" s="12">
        <v>1961.33</v>
      </c>
      <c r="Y76" s="9">
        <v>285.69</v>
      </c>
      <c r="Z76" s="12">
        <v>3861</v>
      </c>
      <c r="AA76" s="9">
        <v>4210957</v>
      </c>
    </row>
    <row r="77" spans="1:27" s="9" customFormat="1" ht="30" customHeight="1" x14ac:dyDescent="0.3">
      <c r="R77" s="13">
        <f>SUBTOTAL(109,Tabla1[Apoyo])</f>
        <v>200421.3</v>
      </c>
    </row>
    <row r="78" spans="1:27" x14ac:dyDescent="0.3">
      <c r="B78" s="5"/>
    </row>
  </sheetData>
  <pageMargins left="0.70866141732283472" right="0.70866141732283472" top="1.0900000000000001" bottom="0.74803149606299213" header="0.31496062992125984" footer="0.31496062992125984"/>
  <pageSetup scale="25" fitToHeight="0" orientation="landscape" verticalDpi="0" r:id="rId1"/>
  <headerFooter>
    <oddHeader>&amp;C&amp;"-,Negrita"&amp;G
Secretaría de Tesorería y Finanzas
Dirección de Ingresos
Tu Ciudad Contigo 
4to Trimestre 2024</oddHead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descuentos_calificativos</vt:lpstr>
      <vt:lpstr>descuentos_calificativos!Área_de_impresión</vt:lpstr>
      <vt:lpstr>descuentos_calificativos!Títulos_a_imprimir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Celina Olvera Jimenez</dc:creator>
  <cp:lastModifiedBy>Fernanda Mancilla Arteaga</cp:lastModifiedBy>
  <cp:lastPrinted>2025-01-07T01:11:29Z</cp:lastPrinted>
  <dcterms:created xsi:type="dcterms:W3CDTF">2024-09-27T20:11:45Z</dcterms:created>
  <dcterms:modified xsi:type="dcterms:W3CDTF">2025-01-07T01:24:43Z</dcterms:modified>
</cp:coreProperties>
</file>